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0" windowWidth="15600" windowHeight="5190" tabRatio="658" activeTab="0"/>
  </bookViews>
  <sheets>
    <sheet name="PREDLOG FP 2018" sheetId="1" r:id="rId1"/>
    <sheet name="Sheet3" sheetId="2" r:id="rId2"/>
  </sheets>
  <definedNames>
    <definedName name="clan_129" localSheetId="0">'PREDLOG FP 2018'!#REF!</definedName>
    <definedName name="_xlnm.Print_Area" localSheetId="0">'PREDLOG FP 2018'!$A$1:$H$122</definedName>
    <definedName name="_xlnm.Print_Titles" localSheetId="0">'PREDLOG FP 2018'!$40:$40</definedName>
  </definedNames>
  <calcPr fullCalcOnLoad="1"/>
</workbook>
</file>

<file path=xl/comments1.xml><?xml version="1.0" encoding="utf-8"?>
<comments xmlns="http://schemas.openxmlformats.org/spreadsheetml/2006/main">
  <authors>
    <author>Ceca</author>
  </authors>
  <commentList>
    <comment ref="D41" authorId="0">
      <text>
        <r>
          <rPr>
            <b/>
            <sz val="9"/>
            <rFont val="Tahoma"/>
            <family val="2"/>
          </rPr>
          <t>Ceca:</t>
        </r>
        <r>
          <rPr>
            <sz val="9"/>
            <rFont val="Tahoma"/>
            <family val="2"/>
          </rPr>
          <t xml:space="preserve">
У складу са одлуком МПНТР </t>
        </r>
      </text>
    </comment>
  </commentList>
</comments>
</file>

<file path=xl/sharedStrings.xml><?xml version="1.0" encoding="utf-8"?>
<sst xmlns="http://schemas.openxmlformats.org/spreadsheetml/2006/main" count="200" uniqueCount="192">
  <si>
    <t>Плате и додаци запослених</t>
  </si>
  <si>
    <t>Ђачки динар (принцип  добровољности)</t>
  </si>
  <si>
    <t>Конто</t>
  </si>
  <si>
    <t>ОПИС</t>
  </si>
  <si>
    <t>Буџет републике</t>
  </si>
  <si>
    <t>Сопствена</t>
  </si>
  <si>
    <t>Буџет града</t>
  </si>
  <si>
    <t>Родитељи</t>
  </si>
  <si>
    <t>Укупно</t>
  </si>
  <si>
    <t>Маркице-Бус Плус</t>
  </si>
  <si>
    <t>Јубиларне награде</t>
  </si>
  <si>
    <t>Платни промет</t>
  </si>
  <si>
    <t>Ел. енергија</t>
  </si>
  <si>
    <t>Дератизација</t>
  </si>
  <si>
    <t>Допринос за коришћење вода</t>
  </si>
  <si>
    <t>Телефон и АДСЛ</t>
  </si>
  <si>
    <t>Поштарине</t>
  </si>
  <si>
    <t>Трошкови дневница на сл.путу</t>
  </si>
  <si>
    <t>Трошкови смештаја на сл.путу</t>
  </si>
  <si>
    <t>Трошкови превоза на сл.путу</t>
  </si>
  <si>
    <t>Трошкови путовања ученика на реп.такмич.</t>
  </si>
  <si>
    <t>Израда софтвера</t>
  </si>
  <si>
    <t xml:space="preserve"> </t>
  </si>
  <si>
    <t>Котизација за семинаре</t>
  </si>
  <si>
    <t>Репрезентација</t>
  </si>
  <si>
    <t>Рачунарска опрема</t>
  </si>
  <si>
    <t>Канцеларијски материјал</t>
  </si>
  <si>
    <t>Радна униформа</t>
  </si>
  <si>
    <t>Стручна литература</t>
  </si>
  <si>
    <t>Материјали за образовање</t>
  </si>
  <si>
    <t>Алат и инвентар</t>
  </si>
  <si>
    <t>Материјали за посебне намене</t>
  </si>
  <si>
    <t>Укупно текући издаци</t>
  </si>
  <si>
    <t>Укупно основна средства</t>
  </si>
  <si>
    <t>Свега:</t>
  </si>
  <si>
    <t>Потрошни материјал</t>
  </si>
  <si>
    <t>Остали медицински и лаборат.материјали</t>
  </si>
  <si>
    <t>Пића (la fantana)</t>
  </si>
  <si>
    <t xml:space="preserve">Стручни испити - лиценце </t>
  </si>
  <si>
    <t>Пренета неутрошена средства из ранијих година</t>
  </si>
  <si>
    <t>Материјал за пољопривреду (храна за животиње)</t>
  </si>
  <si>
    <t>Интернет и слично (хостинг и регист.инт.домена)</t>
  </si>
  <si>
    <t>Медицинске услуге (санитарни прегледи)</t>
  </si>
  <si>
    <t xml:space="preserve"> - Поклони за Вуковце, ученике 4р, новог.пакетићи</t>
  </si>
  <si>
    <t>Објављивање тендера и информат. огласа-сала</t>
  </si>
  <si>
    <t>Средства  за чишћење</t>
  </si>
  <si>
    <t>Остале административне услуге (фотокопирање, коричење и сл.)</t>
  </si>
  <si>
    <t>Ослтале адм.услуге-консалтинг ЈН</t>
  </si>
  <si>
    <t>Остале опште услуге (oбезбеђ. сале,чишћење сале...)</t>
  </si>
  <si>
    <t>Цвеће и зеленило</t>
  </si>
  <si>
    <t>Услуге за одрж.софтвера - израда сајта</t>
  </si>
  <si>
    <t>Стручне услуге (УГД)</t>
  </si>
  <si>
    <t>ОШ "РАДОЈКА ЛАКИЋ"  Београд</t>
  </si>
  <si>
    <t>Услуге одржавања рачунара</t>
  </si>
  <si>
    <t>Услуге образовања и усавршавања запослених</t>
  </si>
  <si>
    <t>Осигурање ученика</t>
  </si>
  <si>
    <t>Исхрана</t>
  </si>
  <si>
    <t>Остале специјализоване услуге</t>
  </si>
  <si>
    <t>Материјал за спорт</t>
  </si>
  <si>
    <t xml:space="preserve">Услуге образовања  </t>
  </si>
  <si>
    <t>413151</t>
  </si>
  <si>
    <t>416111</t>
  </si>
  <si>
    <t>421211</t>
  </si>
  <si>
    <t>421225</t>
  </si>
  <si>
    <t>421324</t>
  </si>
  <si>
    <t>421311</t>
  </si>
  <si>
    <t>421321</t>
  </si>
  <si>
    <t>421323</t>
  </si>
  <si>
    <t>Централно грејање</t>
  </si>
  <si>
    <t>Услуге водовода и канализације</t>
  </si>
  <si>
    <t>Одвоз отпада</t>
  </si>
  <si>
    <t>421392</t>
  </si>
  <si>
    <t>421411</t>
  </si>
  <si>
    <t>421412</t>
  </si>
  <si>
    <t>421421</t>
  </si>
  <si>
    <t>422111</t>
  </si>
  <si>
    <t>422121</t>
  </si>
  <si>
    <t>422131</t>
  </si>
  <si>
    <t>422392</t>
  </si>
  <si>
    <t>Такси превоз</t>
  </si>
  <si>
    <t>422411</t>
  </si>
  <si>
    <t>422412</t>
  </si>
  <si>
    <t>423191</t>
  </si>
  <si>
    <t>423211</t>
  </si>
  <si>
    <t>423212</t>
  </si>
  <si>
    <t>423221</t>
  </si>
  <si>
    <t>423311</t>
  </si>
  <si>
    <t>423321</t>
  </si>
  <si>
    <t>423391</t>
  </si>
  <si>
    <t>423432</t>
  </si>
  <si>
    <t>423599</t>
  </si>
  <si>
    <t>423711</t>
  </si>
  <si>
    <t>423712</t>
  </si>
  <si>
    <t>423911</t>
  </si>
  <si>
    <t>424211</t>
  </si>
  <si>
    <t>424311</t>
  </si>
  <si>
    <t>424911</t>
  </si>
  <si>
    <t>425226</t>
  </si>
  <si>
    <t>426111</t>
  </si>
  <si>
    <t>426121</t>
  </si>
  <si>
    <t>426131</t>
  </si>
  <si>
    <t>426211</t>
  </si>
  <si>
    <t>423612</t>
  </si>
  <si>
    <t>426311</t>
  </si>
  <si>
    <t>426611</t>
  </si>
  <si>
    <t>426631</t>
  </si>
  <si>
    <t>426791</t>
  </si>
  <si>
    <t>426811</t>
  </si>
  <si>
    <t>426822</t>
  </si>
  <si>
    <t>426911</t>
  </si>
  <si>
    <t>426913</t>
  </si>
  <si>
    <t>426919</t>
  </si>
  <si>
    <t>512221</t>
  </si>
  <si>
    <t xml:space="preserve">  </t>
  </si>
  <si>
    <t>511323</t>
  </si>
  <si>
    <t>421111</t>
  </si>
  <si>
    <t>414411</t>
  </si>
  <si>
    <t>Хемијско чишћење</t>
  </si>
  <si>
    <t xml:space="preserve">Превоз ученика </t>
  </si>
  <si>
    <t>425119</t>
  </si>
  <si>
    <t>Остале услуге и материјали за текуће одржавање зграде</t>
  </si>
  <si>
    <t>425114</t>
  </si>
  <si>
    <t>Текуће поправке и одржавање зграда-радови на крову</t>
  </si>
  <si>
    <t>Закуп школског простора</t>
  </si>
  <si>
    <t>Продужени боравак</t>
  </si>
  <si>
    <t>Солидарна помоћ</t>
  </si>
  <si>
    <t>Родитељски динар - кетеринг</t>
  </si>
  <si>
    <t xml:space="preserve">Плате и додаци запослених </t>
  </si>
  <si>
    <t>Противпожарна  заштита</t>
  </si>
  <si>
    <t>423111</t>
  </si>
  <si>
    <t>Услуге превођења</t>
  </si>
  <si>
    <t>Родитељски динар - осигурање</t>
  </si>
  <si>
    <t>Родитељски динар - платни промет</t>
  </si>
  <si>
    <t>Екскурѕије</t>
  </si>
  <si>
    <t>Финанасијски план сачинила</t>
  </si>
  <si>
    <t>Тања Селаковић</t>
  </si>
  <si>
    <t>Шеф  рачуноводства</t>
  </si>
  <si>
    <t>Горан Дујковић</t>
  </si>
  <si>
    <t>Директор школе</t>
  </si>
  <si>
    <t>422393</t>
  </si>
  <si>
    <t>Накнада за превоз у граду у службене сврхе</t>
  </si>
  <si>
    <t xml:space="preserve"> РМТ - редовни материјални трошкови </t>
  </si>
  <si>
    <t xml:space="preserve"> Електрична енергија </t>
  </si>
  <si>
    <t>Превоз запослених</t>
  </si>
  <si>
    <t>Електране</t>
  </si>
  <si>
    <t>Водовод и канализација</t>
  </si>
  <si>
    <t xml:space="preserve">Одношење смећа, </t>
  </si>
  <si>
    <t>Допринос за здравствено осигурање</t>
  </si>
  <si>
    <t>Накнада за неискоришћени годишњи одмор</t>
  </si>
  <si>
    <t>Отпремнине за пензију</t>
  </si>
  <si>
    <t>Kњиге у библиотеци</t>
  </si>
  <si>
    <t>Биротехничка опрема- TОНЕРИ</t>
  </si>
  <si>
    <t>444211</t>
  </si>
  <si>
    <t>Казне за кашњење - ПИО</t>
  </si>
  <si>
    <t>482231</t>
  </si>
  <si>
    <t>градске таксе- радови на темељу</t>
  </si>
  <si>
    <t xml:space="preserve">Капитално одржавање објеката- темељ </t>
  </si>
  <si>
    <t>515121</t>
  </si>
  <si>
    <t>Родитељски динар - екскурзија</t>
  </si>
  <si>
    <t>родитељски динар- педагог надзор</t>
  </si>
  <si>
    <t>411100</t>
  </si>
  <si>
    <t>412100</t>
  </si>
  <si>
    <t>412200</t>
  </si>
  <si>
    <t>Допринос за ПИО</t>
  </si>
  <si>
    <t>Допринос за ЗО</t>
  </si>
  <si>
    <t>414100</t>
  </si>
  <si>
    <t>Боловање РФЗО</t>
  </si>
  <si>
    <t>414300</t>
  </si>
  <si>
    <t>483100</t>
  </si>
  <si>
    <t>Казне и пенали по судским решењима</t>
  </si>
  <si>
    <t>485100</t>
  </si>
  <si>
    <t>Накнада штете за неискоришћени ГО</t>
  </si>
  <si>
    <t xml:space="preserve"> ПЛАНИРАНИ  РАСХОДИ ЗА 2024. ГОДИНУ</t>
  </si>
  <si>
    <t>Казне и е пенали по судским решењима</t>
  </si>
  <si>
    <t>ПРИХОДИ ИЗ БУЏЕТА РЕПУБЛИКЕ (1-7)</t>
  </si>
  <si>
    <t>ПРИХОДИ ОД БУЏЕТА ГРАДА (8-16)</t>
  </si>
  <si>
    <t xml:space="preserve"> ПРИХОДИ ОД ЗАКУПА ШКОЛСКОГ ПРОСТОРА И ОСТАЛИ ПРИХОДИ (17)</t>
  </si>
  <si>
    <t xml:space="preserve">ПРИХОДИ ОД РОДИТЕЉА ( 18-22) </t>
  </si>
  <si>
    <t>Пренета неутрошена срества из ранијих година</t>
  </si>
  <si>
    <t xml:space="preserve">ПРЕНЕТА НЕУТРОШЕНА СРЕСТВА ИЗ РАНИЈИХ ГОДИНА (23) </t>
  </si>
  <si>
    <t>А</t>
  </si>
  <si>
    <t>Б</t>
  </si>
  <si>
    <t>В</t>
  </si>
  <si>
    <t>Г</t>
  </si>
  <si>
    <t>Д</t>
  </si>
  <si>
    <t>УКУПНО ( А+Б+В++Г+Д):</t>
  </si>
  <si>
    <t xml:space="preserve"> ФИНАНСИЈСКИ    ПЛАН  ЗА 2024. ГОДИНУ </t>
  </si>
  <si>
    <t xml:space="preserve"> У Београду, 01. децембар  2023.године</t>
  </si>
  <si>
    <t xml:space="preserve"> ПЛАНИРАНИ ПРИХОДИ ЗА 2024.</t>
  </si>
  <si>
    <t>.2.</t>
  </si>
  <si>
    <t>423419</t>
  </si>
  <si>
    <t>Услуге штампања  УБАЦИТИ У ПЛАН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</si>
</sst>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6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9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49" fontId="8" fillId="0" borderId="18" xfId="0" applyNumberFormat="1" applyFont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0" fontId="9" fillId="0" borderId="17" xfId="0" applyFont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 vertical="center"/>
    </xf>
    <xf numFmtId="4" fontId="0" fillId="0" borderId="25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left" vertical="center"/>
    </xf>
    <xf numFmtId="4" fontId="1" fillId="33" borderId="2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33" borderId="25" xfId="0" applyFont="1" applyFill="1" applyBorder="1" applyAlignment="1">
      <alignment horizontal="left" vertical="center"/>
    </xf>
    <xf numFmtId="4" fontId="1" fillId="33" borderId="2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4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right"/>
    </xf>
    <xf numFmtId="2" fontId="55" fillId="0" borderId="0" xfId="0" applyNumberFormat="1" applyFont="1" applyFill="1" applyAlignment="1">
      <alignment/>
    </xf>
    <xf numFmtId="2" fontId="55" fillId="0" borderId="0" xfId="0" applyNumberFormat="1" applyFont="1" applyAlignment="1">
      <alignment/>
    </xf>
    <xf numFmtId="2" fontId="5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8" fillId="0" borderId="39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49" fontId="8" fillId="0" borderId="40" xfId="0" applyNumberFormat="1" applyFont="1" applyFill="1" applyBorder="1" applyAlignment="1">
      <alignment/>
    </xf>
    <xf numFmtId="49" fontId="8" fillId="0" borderId="39" xfId="0" applyNumberFormat="1" applyFont="1" applyBorder="1" applyAlignment="1">
      <alignment/>
    </xf>
    <xf numFmtId="0" fontId="9" fillId="35" borderId="41" xfId="0" applyFont="1" applyFill="1" applyBorder="1" applyAlignment="1">
      <alignment/>
    </xf>
    <xf numFmtId="4" fontId="1" fillId="36" borderId="42" xfId="0" applyNumberFormat="1" applyFont="1" applyFill="1" applyBorder="1" applyAlignment="1">
      <alignment/>
    </xf>
    <xf numFmtId="4" fontId="1" fillId="36" borderId="43" xfId="0" applyNumberFormat="1" applyFont="1" applyFill="1" applyBorder="1" applyAlignment="1">
      <alignment/>
    </xf>
    <xf numFmtId="4" fontId="1" fillId="36" borderId="44" xfId="0" applyNumberFormat="1" applyFont="1" applyFill="1" applyBorder="1" applyAlignment="1">
      <alignment/>
    </xf>
    <xf numFmtId="4" fontId="1" fillId="36" borderId="45" xfId="0" applyNumberFormat="1" applyFont="1" applyFill="1" applyBorder="1" applyAlignment="1">
      <alignment/>
    </xf>
    <xf numFmtId="4" fontId="1" fillId="36" borderId="4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49" fontId="8" fillId="0" borderId="48" xfId="0" applyNumberFormat="1" applyFont="1" applyBorder="1" applyAlignment="1">
      <alignment/>
    </xf>
    <xf numFmtId="0" fontId="1" fillId="37" borderId="17" xfId="0" applyFont="1" applyFill="1" applyBorder="1" applyAlignment="1">
      <alignment/>
    </xf>
    <xf numFmtId="4" fontId="1" fillId="37" borderId="17" xfId="0" applyNumberFormat="1" applyFont="1" applyFill="1" applyBorder="1" applyAlignment="1">
      <alignment/>
    </xf>
    <xf numFmtId="0" fontId="9" fillId="38" borderId="42" xfId="0" applyFont="1" applyFill="1" applyBorder="1" applyAlignment="1">
      <alignment/>
    </xf>
    <xf numFmtId="4" fontId="1" fillId="39" borderId="43" xfId="0" applyNumberFormat="1" applyFont="1" applyFill="1" applyBorder="1" applyAlignment="1">
      <alignment/>
    </xf>
    <xf numFmtId="4" fontId="1" fillId="39" borderId="45" xfId="0" applyNumberFormat="1" applyFont="1" applyFill="1" applyBorder="1" applyAlignment="1">
      <alignment/>
    </xf>
    <xf numFmtId="4" fontId="1" fillId="40" borderId="27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9" fillId="0" borderId="50" xfId="0" applyFont="1" applyBorder="1" applyAlignment="1">
      <alignment horizontal="center" wrapText="1"/>
    </xf>
    <xf numFmtId="4" fontId="0" fillId="0" borderId="34" xfId="0" applyNumberFormat="1" applyFont="1" applyBorder="1" applyAlignment="1">
      <alignment/>
    </xf>
    <xf numFmtId="0" fontId="9" fillId="0" borderId="51" xfId="0" applyFont="1" applyFill="1" applyBorder="1" applyAlignment="1">
      <alignment horizontal="center" wrapText="1"/>
    </xf>
    <xf numFmtId="4" fontId="0" fillId="0" borderId="52" xfId="0" applyNumberFormat="1" applyFont="1" applyBorder="1" applyAlignment="1">
      <alignment/>
    </xf>
    <xf numFmtId="4" fontId="0" fillId="34" borderId="32" xfId="0" applyNumberFormat="1" applyFont="1" applyFill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0" fontId="9" fillId="0" borderId="36" xfId="0" applyFont="1" applyBorder="1" applyAlignment="1">
      <alignment horizontal="center" wrapText="1"/>
    </xf>
    <xf numFmtId="4" fontId="0" fillId="0" borderId="5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34" borderId="57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8" fillId="0" borderId="33" xfId="0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left" vertical="center"/>
    </xf>
    <xf numFmtId="4" fontId="1" fillId="33" borderId="36" xfId="0" applyNumberFormat="1" applyFont="1" applyFill="1" applyBorder="1" applyAlignment="1">
      <alignment horizontal="right"/>
    </xf>
    <xf numFmtId="0" fontId="8" fillId="0" borderId="27" xfId="0" applyFont="1" applyBorder="1" applyAlignment="1">
      <alignment/>
    </xf>
    <xf numFmtId="0" fontId="1" fillId="41" borderId="27" xfId="0" applyFont="1" applyFill="1" applyBorder="1" applyAlignment="1">
      <alignment horizontal="left"/>
    </xf>
    <xf numFmtId="4" fontId="1" fillId="41" borderId="2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/>
    </xf>
    <xf numFmtId="0" fontId="1" fillId="42" borderId="35" xfId="0" applyFont="1" applyFill="1" applyBorder="1" applyAlignment="1">
      <alignment horizontal="left" vertical="center"/>
    </xf>
    <xf numFmtId="4" fontId="1" fillId="42" borderId="35" xfId="0" applyNumberFormat="1" applyFont="1" applyFill="1" applyBorder="1" applyAlignment="1">
      <alignment/>
    </xf>
    <xf numFmtId="0" fontId="14" fillId="0" borderId="55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right" vertical="top"/>
    </xf>
    <xf numFmtId="0" fontId="0" fillId="0" borderId="25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7" xfId="0" applyFont="1" applyBorder="1" applyAlignment="1">
      <alignment/>
    </xf>
    <xf numFmtId="0" fontId="14" fillId="33" borderId="31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4" fillId="33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14" fillId="33" borderId="64" xfId="0" applyFont="1" applyFill="1" applyBorder="1" applyAlignment="1">
      <alignment horizontal="left" vertical="center"/>
    </xf>
    <xf numFmtId="0" fontId="14" fillId="33" borderId="65" xfId="0" applyFont="1" applyFill="1" applyBorder="1" applyAlignment="1">
      <alignment horizontal="left" vertical="center"/>
    </xf>
    <xf numFmtId="0" fontId="1" fillId="41" borderId="27" xfId="0" applyFont="1" applyFill="1" applyBorder="1" applyAlignment="1">
      <alignment horizontal="left"/>
    </xf>
    <xf numFmtId="0" fontId="9" fillId="0" borderId="6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14" fillId="42" borderId="35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0" fontId="0" fillId="0" borderId="36" xfId="0" applyFont="1" applyBorder="1" applyAlignment="1">
      <alignment/>
    </xf>
    <xf numFmtId="0" fontId="14" fillId="33" borderId="27" xfId="0" applyFont="1" applyFill="1" applyBorder="1" applyAlignment="1">
      <alignment horizontal="left" vertical="center"/>
    </xf>
    <xf numFmtId="49" fontId="8" fillId="43" borderId="11" xfId="0" applyNumberFormat="1" applyFont="1" applyFill="1" applyBorder="1" applyAlignment="1">
      <alignment/>
    </xf>
    <xf numFmtId="0" fontId="8" fillId="4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4"/>
  <sheetViews>
    <sheetView tabSelected="1" zoomScalePageLayoutView="0" workbookViewId="0" topLeftCell="A64">
      <selection activeCell="B79" sqref="B79"/>
    </sheetView>
  </sheetViews>
  <sheetFormatPr defaultColWidth="9.140625" defaultRowHeight="12.75"/>
  <cols>
    <col min="1" max="1" width="6.00390625" style="0" customWidth="1"/>
    <col min="2" max="2" width="48.7109375" style="0" customWidth="1"/>
    <col min="3" max="3" width="13.57421875" style="0" customWidth="1"/>
    <col min="4" max="4" width="13.00390625" style="0" customWidth="1"/>
    <col min="5" max="5" width="13.140625" style="0" customWidth="1"/>
    <col min="6" max="6" width="12.8515625" style="0" customWidth="1"/>
    <col min="7" max="7" width="12.00390625" style="0" customWidth="1"/>
    <col min="8" max="8" width="15.00390625" style="0" bestFit="1" customWidth="1"/>
    <col min="9" max="9" width="0" style="0" hidden="1" customWidth="1"/>
    <col min="10" max="10" width="13.7109375" style="0" customWidth="1"/>
    <col min="11" max="11" width="19.140625" style="0" bestFit="1" customWidth="1"/>
    <col min="12" max="12" width="12.00390625" style="0" customWidth="1"/>
  </cols>
  <sheetData>
    <row r="1" spans="1:40" ht="18">
      <c r="A1" s="167" t="s">
        <v>186</v>
      </c>
      <c r="B1" s="167"/>
      <c r="C1" s="167"/>
      <c r="D1" s="167"/>
      <c r="E1" s="167"/>
      <c r="F1" s="167"/>
      <c r="G1" s="167"/>
      <c r="H1" s="16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2.75">
      <c r="A2" s="168" t="s">
        <v>52</v>
      </c>
      <c r="B2" s="168"/>
      <c r="C2" s="168"/>
      <c r="D2" s="168"/>
      <c r="E2" s="168"/>
      <c r="F2" s="168"/>
      <c r="G2" s="168"/>
      <c r="H2" s="16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3.5" thickBot="1">
      <c r="A3" s="169" t="s">
        <v>188</v>
      </c>
      <c r="B3" s="169"/>
      <c r="C3" s="169"/>
      <c r="D3" s="169"/>
      <c r="E3" s="169"/>
      <c r="F3" s="169"/>
      <c r="G3" s="169"/>
      <c r="H3" s="16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" customHeight="1">
      <c r="A4" s="11">
        <v>1</v>
      </c>
      <c r="B4" s="170" t="s">
        <v>127</v>
      </c>
      <c r="C4" s="171"/>
      <c r="D4" s="171"/>
      <c r="E4" s="171"/>
      <c r="F4" s="172"/>
      <c r="G4" s="138"/>
      <c r="H4" s="110">
        <v>46000000</v>
      </c>
      <c r="J4" s="9"/>
      <c r="K4" s="1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" customHeight="1">
      <c r="A5" s="156" t="s">
        <v>189</v>
      </c>
      <c r="B5" s="164" t="s">
        <v>163</v>
      </c>
      <c r="C5" s="164"/>
      <c r="D5" s="164"/>
      <c r="E5" s="164"/>
      <c r="F5" s="165"/>
      <c r="G5" s="138"/>
      <c r="H5" s="63">
        <v>5000000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5" customHeight="1">
      <c r="A6" s="44">
        <v>3</v>
      </c>
      <c r="B6" s="164" t="s">
        <v>147</v>
      </c>
      <c r="C6" s="164"/>
      <c r="D6" s="164"/>
      <c r="E6" s="164"/>
      <c r="F6" s="165"/>
      <c r="G6" s="138"/>
      <c r="H6" s="63">
        <v>2700000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5" customHeight="1">
      <c r="A7" s="44">
        <v>4</v>
      </c>
      <c r="B7" s="136" t="s">
        <v>166</v>
      </c>
      <c r="C7" s="137"/>
      <c r="D7" s="137"/>
      <c r="E7" s="137"/>
      <c r="F7" s="137"/>
      <c r="G7" s="138"/>
      <c r="H7" s="63">
        <v>500000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5" customHeight="1">
      <c r="A8" s="44">
        <v>5</v>
      </c>
      <c r="B8" s="136" t="s">
        <v>149</v>
      </c>
      <c r="C8" s="137"/>
      <c r="D8" s="137"/>
      <c r="E8" s="137"/>
      <c r="F8" s="137"/>
      <c r="G8" s="138"/>
      <c r="H8" s="63">
        <v>1200000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5" customHeight="1">
      <c r="A9" s="44">
        <v>6</v>
      </c>
      <c r="B9" s="180" t="s">
        <v>148</v>
      </c>
      <c r="C9" s="181"/>
      <c r="D9" s="181"/>
      <c r="E9" s="181"/>
      <c r="F9" s="181"/>
      <c r="G9" s="138"/>
      <c r="H9" s="64">
        <v>80000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5" customHeight="1">
      <c r="A10" s="44">
        <v>7</v>
      </c>
      <c r="B10" s="159" t="s">
        <v>173</v>
      </c>
      <c r="C10" s="160"/>
      <c r="D10" s="160"/>
      <c r="E10" s="160"/>
      <c r="F10" s="160"/>
      <c r="G10" s="54"/>
      <c r="H10" s="63">
        <v>400000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5" customHeight="1">
      <c r="A11" s="150" t="s">
        <v>180</v>
      </c>
      <c r="B11" s="175" t="s">
        <v>174</v>
      </c>
      <c r="C11" s="176"/>
      <c r="D11" s="176"/>
      <c r="E11" s="176"/>
      <c r="F11" s="176"/>
      <c r="G11" s="48"/>
      <c r="H11" s="49">
        <f>SUM(H4:H10)</f>
        <v>55880000</v>
      </c>
      <c r="J11" s="9"/>
      <c r="K11" s="1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5" customHeight="1">
      <c r="A12" s="44">
        <v>8</v>
      </c>
      <c r="B12" s="173" t="s">
        <v>141</v>
      </c>
      <c r="C12" s="174"/>
      <c r="D12" s="174"/>
      <c r="E12" s="174"/>
      <c r="F12" s="174"/>
      <c r="G12" s="50"/>
      <c r="H12" s="133">
        <v>3220000</v>
      </c>
      <c r="J12" s="9"/>
      <c r="K12" s="1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5" customHeight="1">
      <c r="A13" s="11">
        <v>9</v>
      </c>
      <c r="B13" s="158" t="s">
        <v>142</v>
      </c>
      <c r="C13" s="158"/>
      <c r="D13" s="158"/>
      <c r="E13" s="158"/>
      <c r="F13" s="158"/>
      <c r="G13" s="47"/>
      <c r="H13" s="51">
        <v>140000</v>
      </c>
      <c r="J13" s="10"/>
      <c r="K13" s="1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5" customHeight="1">
      <c r="A14" s="44">
        <v>10</v>
      </c>
      <c r="B14" s="161" t="s">
        <v>143</v>
      </c>
      <c r="C14" s="161"/>
      <c r="D14" s="161"/>
      <c r="E14" s="161"/>
      <c r="F14" s="161"/>
      <c r="G14" s="54"/>
      <c r="H14" s="55">
        <v>1100000</v>
      </c>
      <c r="J14" s="10"/>
      <c r="K14" s="1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5" customHeight="1">
      <c r="A15" s="44">
        <v>11</v>
      </c>
      <c r="B15" s="161" t="s">
        <v>144</v>
      </c>
      <c r="C15" s="161"/>
      <c r="D15" s="161"/>
      <c r="E15" s="161"/>
      <c r="F15" s="161"/>
      <c r="G15" s="54"/>
      <c r="H15" s="55">
        <v>7000000</v>
      </c>
      <c r="J15" s="10"/>
      <c r="K15" s="1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5" customHeight="1">
      <c r="A16" s="44">
        <v>12</v>
      </c>
      <c r="B16" s="161" t="s">
        <v>145</v>
      </c>
      <c r="C16" s="161"/>
      <c r="D16" s="161"/>
      <c r="E16" s="161"/>
      <c r="F16" s="161"/>
      <c r="G16" s="54"/>
      <c r="H16" s="55">
        <v>500000</v>
      </c>
      <c r="J16" s="10"/>
      <c r="K16" s="1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5" customHeight="1">
      <c r="A17" s="44">
        <v>13</v>
      </c>
      <c r="B17" s="161" t="s">
        <v>146</v>
      </c>
      <c r="C17" s="161"/>
      <c r="D17" s="161"/>
      <c r="E17" s="161"/>
      <c r="F17" s="161"/>
      <c r="G17" s="54"/>
      <c r="H17" s="55">
        <v>850000</v>
      </c>
      <c r="J17" s="10"/>
      <c r="K17" s="1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5" customHeight="1">
      <c r="A18" s="129">
        <v>14</v>
      </c>
      <c r="B18" s="185" t="s">
        <v>10</v>
      </c>
      <c r="C18" s="185"/>
      <c r="D18" s="185"/>
      <c r="E18" s="185"/>
      <c r="F18" s="185"/>
      <c r="G18" s="128"/>
      <c r="H18" s="130">
        <v>700000</v>
      </c>
      <c r="J18" s="10"/>
      <c r="K18" s="1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5" customHeight="1">
      <c r="A19" s="59">
        <v>15</v>
      </c>
      <c r="B19" s="161" t="s">
        <v>124</v>
      </c>
      <c r="C19" s="161"/>
      <c r="D19" s="161"/>
      <c r="E19" s="161"/>
      <c r="F19" s="161"/>
      <c r="G19" s="54"/>
      <c r="H19" s="55">
        <v>1600000</v>
      </c>
      <c r="J19" s="9"/>
      <c r="K19" s="1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5" customHeight="1">
      <c r="A20" s="59">
        <v>16</v>
      </c>
      <c r="B20" s="161" t="s">
        <v>125</v>
      </c>
      <c r="C20" s="161"/>
      <c r="D20" s="161"/>
      <c r="E20" s="161"/>
      <c r="F20" s="161"/>
      <c r="G20" s="54"/>
      <c r="H20" s="55">
        <v>300000</v>
      </c>
      <c r="J20" s="9"/>
      <c r="K20" s="9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5" customHeight="1">
      <c r="A21" s="151" t="s">
        <v>181</v>
      </c>
      <c r="B21" s="186" t="s">
        <v>175</v>
      </c>
      <c r="C21" s="186"/>
      <c r="D21" s="186"/>
      <c r="E21" s="186"/>
      <c r="F21" s="186"/>
      <c r="G21" s="52"/>
      <c r="H21" s="53">
        <f>SUM(H12:H20)</f>
        <v>15410000</v>
      </c>
      <c r="J21" s="22"/>
      <c r="K21" s="19"/>
      <c r="L21" s="22" t="s">
        <v>22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5" customHeight="1">
      <c r="A22" s="11">
        <v>17</v>
      </c>
      <c r="B22" s="157" t="s">
        <v>123</v>
      </c>
      <c r="C22" s="157"/>
      <c r="D22" s="157"/>
      <c r="E22" s="157"/>
      <c r="F22" s="157"/>
      <c r="G22" s="45"/>
      <c r="H22" s="133">
        <v>2150000</v>
      </c>
      <c r="J22" s="22"/>
      <c r="K22" s="2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5" customHeight="1">
      <c r="A23" s="151" t="s">
        <v>182</v>
      </c>
      <c r="B23" s="162" t="s">
        <v>176</v>
      </c>
      <c r="C23" s="162"/>
      <c r="D23" s="162"/>
      <c r="E23" s="162"/>
      <c r="F23" s="162"/>
      <c r="G23" s="56"/>
      <c r="H23" s="57">
        <v>2150000</v>
      </c>
      <c r="J23" s="9"/>
      <c r="K23" s="1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5" customHeight="1">
      <c r="A24" s="44">
        <v>18</v>
      </c>
      <c r="B24" s="163" t="s">
        <v>126</v>
      </c>
      <c r="C24" s="163"/>
      <c r="D24" s="163"/>
      <c r="E24" s="163"/>
      <c r="F24" s="163"/>
      <c r="G24" s="33"/>
      <c r="H24" s="82">
        <v>3700000</v>
      </c>
      <c r="J24" s="9"/>
      <c r="K24" s="1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5" customHeight="1">
      <c r="A25" s="44">
        <v>19</v>
      </c>
      <c r="B25" s="163" t="s">
        <v>131</v>
      </c>
      <c r="C25" s="163"/>
      <c r="D25" s="163"/>
      <c r="E25" s="163"/>
      <c r="F25" s="163"/>
      <c r="G25" s="33"/>
      <c r="H25" s="82">
        <v>120000</v>
      </c>
      <c r="J25" s="9"/>
      <c r="K25" s="1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5" customHeight="1">
      <c r="A26" s="44">
        <v>20</v>
      </c>
      <c r="B26" s="183" t="s">
        <v>132</v>
      </c>
      <c r="C26" s="184"/>
      <c r="D26" s="184"/>
      <c r="E26" s="184"/>
      <c r="F26" s="184"/>
      <c r="G26" s="33"/>
      <c r="H26" s="82">
        <v>20000</v>
      </c>
      <c r="J26" s="9"/>
      <c r="K26" s="1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5" customHeight="1">
      <c r="A27" s="44">
        <v>21</v>
      </c>
      <c r="B27" s="81" t="s">
        <v>158</v>
      </c>
      <c r="C27" s="81"/>
      <c r="D27" s="81"/>
      <c r="E27" s="81"/>
      <c r="F27" s="81"/>
      <c r="G27" s="33"/>
      <c r="H27" s="84">
        <v>1800000</v>
      </c>
      <c r="J27" s="9"/>
      <c r="K27" s="1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5" customHeight="1">
      <c r="A28" s="129">
        <v>22</v>
      </c>
      <c r="B28" s="157" t="s">
        <v>1</v>
      </c>
      <c r="C28" s="157"/>
      <c r="D28" s="157"/>
      <c r="E28" s="157"/>
      <c r="F28" s="157"/>
      <c r="G28" s="100"/>
      <c r="H28" s="71">
        <v>200000</v>
      </c>
      <c r="J28" s="9"/>
      <c r="K28" s="1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5" customHeight="1">
      <c r="A29" s="152" t="s">
        <v>183</v>
      </c>
      <c r="B29" s="166" t="s">
        <v>177</v>
      </c>
      <c r="C29" s="166"/>
      <c r="D29" s="166"/>
      <c r="E29" s="166"/>
      <c r="F29" s="166"/>
      <c r="G29" s="139"/>
      <c r="H29" s="140">
        <v>5840000</v>
      </c>
      <c r="J29" s="9"/>
      <c r="K29" s="1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5" customHeight="1">
      <c r="A30" s="59">
        <v>23</v>
      </c>
      <c r="B30" s="102" t="s">
        <v>178</v>
      </c>
      <c r="C30" s="149"/>
      <c r="D30" s="101"/>
      <c r="E30" s="101"/>
      <c r="F30" s="148"/>
      <c r="G30" s="144"/>
      <c r="H30" s="145"/>
      <c r="J30" s="9"/>
      <c r="K30" s="1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5" customHeight="1">
      <c r="A31" s="153" t="s">
        <v>184</v>
      </c>
      <c r="B31" s="182" t="s">
        <v>179</v>
      </c>
      <c r="C31" s="182"/>
      <c r="D31" s="182"/>
      <c r="E31" s="182"/>
      <c r="F31" s="182"/>
      <c r="G31" s="146"/>
      <c r="H31" s="147"/>
      <c r="J31" s="9"/>
      <c r="K31" s="1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customHeight="1">
      <c r="A32" s="141">
        <v>38</v>
      </c>
      <c r="B32" s="177" t="s">
        <v>185</v>
      </c>
      <c r="C32" s="177"/>
      <c r="D32" s="177"/>
      <c r="E32" s="177"/>
      <c r="F32" s="177"/>
      <c r="G32" s="142"/>
      <c r="H32" s="143">
        <f>SUM(H11+H21+H23+H29)</f>
        <v>79280000</v>
      </c>
      <c r="J32" s="9"/>
      <c r="K32" s="1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5" customHeight="1">
      <c r="A33" s="30"/>
      <c r="B33" s="154"/>
      <c r="C33" s="154"/>
      <c r="D33" s="154"/>
      <c r="E33" s="154"/>
      <c r="F33" s="154"/>
      <c r="G33" s="154"/>
      <c r="H33" s="155"/>
      <c r="J33" s="9"/>
      <c r="K33" s="1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5" customHeight="1">
      <c r="A34" s="30"/>
      <c r="B34" s="154"/>
      <c r="C34" s="154"/>
      <c r="D34" s="154"/>
      <c r="E34" s="154"/>
      <c r="F34" s="154"/>
      <c r="G34" s="154"/>
      <c r="H34" s="155"/>
      <c r="J34" s="9"/>
      <c r="K34" s="1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5" customHeight="1">
      <c r="A35" s="30"/>
      <c r="B35" s="154"/>
      <c r="C35" s="154"/>
      <c r="D35" s="154"/>
      <c r="E35" s="154"/>
      <c r="F35" s="154"/>
      <c r="G35" s="154"/>
      <c r="H35" s="155"/>
      <c r="J35" s="9"/>
      <c r="K35" s="1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5" customHeight="1">
      <c r="A36" s="30"/>
      <c r="B36" s="154"/>
      <c r="C36" s="154"/>
      <c r="D36" s="154"/>
      <c r="E36" s="154"/>
      <c r="F36" s="154"/>
      <c r="G36" s="154"/>
      <c r="H36" s="155"/>
      <c r="J36" s="9"/>
      <c r="K36" s="1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5" customHeight="1">
      <c r="A37" s="30"/>
      <c r="B37" s="154"/>
      <c r="C37" s="154"/>
      <c r="D37" s="154"/>
      <c r="E37" s="154"/>
      <c r="F37" s="154"/>
      <c r="G37" s="154"/>
      <c r="H37" s="155"/>
      <c r="J37" s="9"/>
      <c r="K37" s="1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5" customHeight="1">
      <c r="A38" s="30"/>
      <c r="B38" s="31"/>
      <c r="C38" s="31"/>
      <c r="D38" s="31"/>
      <c r="E38" s="31"/>
      <c r="F38" s="31"/>
      <c r="G38" s="31"/>
      <c r="H38" s="32"/>
      <c r="J38" s="9"/>
      <c r="K38" s="1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5" customHeight="1">
      <c r="A39" s="30"/>
      <c r="B39" s="31"/>
      <c r="C39" s="31"/>
      <c r="D39" s="31"/>
      <c r="E39" s="31"/>
      <c r="F39" s="31"/>
      <c r="G39" s="31"/>
      <c r="H39" s="32"/>
      <c r="J39" s="9"/>
      <c r="K39" s="1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5.75" customHeight="1" thickBot="1">
      <c r="A40" s="23"/>
      <c r="B40" s="178" t="s">
        <v>172</v>
      </c>
      <c r="C40" s="178"/>
      <c r="D40" s="178"/>
      <c r="E40" s="178"/>
      <c r="F40" s="179"/>
      <c r="G40" s="178"/>
      <c r="H40" s="17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45.75" thickBot="1">
      <c r="A41" s="25" t="s">
        <v>2</v>
      </c>
      <c r="B41" s="24" t="s">
        <v>3</v>
      </c>
      <c r="C41" s="14" t="s">
        <v>4</v>
      </c>
      <c r="D41" s="14" t="s">
        <v>5</v>
      </c>
      <c r="E41" s="111" t="s">
        <v>6</v>
      </c>
      <c r="F41" s="120" t="s">
        <v>7</v>
      </c>
      <c r="G41" s="113" t="s">
        <v>39</v>
      </c>
      <c r="H41" s="36" t="s">
        <v>8</v>
      </c>
      <c r="J41" s="9"/>
      <c r="K41" s="9"/>
      <c r="L41" s="9"/>
      <c r="M41" s="9"/>
      <c r="N41" s="2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2.75">
      <c r="A42" s="41" t="s">
        <v>160</v>
      </c>
      <c r="B42" s="59" t="s">
        <v>0</v>
      </c>
      <c r="C42" s="110">
        <v>46000000</v>
      </c>
      <c r="D42" s="131"/>
      <c r="E42" s="55"/>
      <c r="F42" s="121"/>
      <c r="G42" s="114"/>
      <c r="H42" s="62">
        <f>SUM(C42:G42)</f>
        <v>46000000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2.75">
      <c r="A43" s="89" t="s">
        <v>161</v>
      </c>
      <c r="B43" s="59" t="s">
        <v>163</v>
      </c>
      <c r="C43" s="66">
        <v>5000000</v>
      </c>
      <c r="D43" s="68"/>
      <c r="E43" s="55"/>
      <c r="F43" s="122"/>
      <c r="G43" s="73"/>
      <c r="H43" s="6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2.75">
      <c r="A44" s="89" t="s">
        <v>162</v>
      </c>
      <c r="B44" s="59" t="s">
        <v>164</v>
      </c>
      <c r="C44" s="66">
        <v>2700000</v>
      </c>
      <c r="D44" s="68"/>
      <c r="E44" s="55"/>
      <c r="F44" s="122"/>
      <c r="G44" s="73"/>
      <c r="H44" s="6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2.75">
      <c r="A45" s="89" t="s">
        <v>165</v>
      </c>
      <c r="B45" s="59" t="s">
        <v>166</v>
      </c>
      <c r="C45" s="66">
        <v>500000</v>
      </c>
      <c r="D45" s="68"/>
      <c r="E45" s="55"/>
      <c r="F45" s="122"/>
      <c r="G45" s="73"/>
      <c r="H45" s="6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2.75">
      <c r="A46" s="89" t="s">
        <v>167</v>
      </c>
      <c r="B46" s="59" t="s">
        <v>149</v>
      </c>
      <c r="C46" s="66">
        <v>1200000</v>
      </c>
      <c r="D46" s="68"/>
      <c r="E46" s="55"/>
      <c r="F46" s="122"/>
      <c r="G46" s="73"/>
      <c r="H46" s="6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2.75">
      <c r="A47" s="89" t="s">
        <v>168</v>
      </c>
      <c r="B47" s="59" t="s">
        <v>169</v>
      </c>
      <c r="C47" s="66">
        <v>400000</v>
      </c>
      <c r="D47" s="68"/>
      <c r="E47" s="55"/>
      <c r="F47" s="122"/>
      <c r="G47" s="73"/>
      <c r="H47" s="6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2.75">
      <c r="A48" s="89" t="s">
        <v>170</v>
      </c>
      <c r="B48" s="59" t="s">
        <v>171</v>
      </c>
      <c r="C48" s="66">
        <v>80000</v>
      </c>
      <c r="D48" s="68"/>
      <c r="E48" s="55"/>
      <c r="F48" s="122"/>
      <c r="G48" s="73"/>
      <c r="H48" s="6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2.75">
      <c r="A49" s="38" t="s">
        <v>60</v>
      </c>
      <c r="B49" s="33" t="s">
        <v>9</v>
      </c>
      <c r="C49" s="64"/>
      <c r="D49" s="65">
        <v>40000</v>
      </c>
      <c r="E49" s="112">
        <v>1100000</v>
      </c>
      <c r="F49" s="123"/>
      <c r="G49" s="115"/>
      <c r="H49" s="62">
        <f aca="true" t="shared" si="0" ref="H49:H108">SUM(C49:G49)</f>
        <v>1140000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2.75">
      <c r="A50" s="38" t="s">
        <v>116</v>
      </c>
      <c r="B50" s="33" t="s">
        <v>125</v>
      </c>
      <c r="C50" s="63"/>
      <c r="D50" s="65"/>
      <c r="E50" s="112">
        <v>300000</v>
      </c>
      <c r="F50" s="124"/>
      <c r="G50" s="72"/>
      <c r="H50" s="62">
        <f t="shared" si="0"/>
        <v>300000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2.75">
      <c r="A51" s="38" t="s">
        <v>61</v>
      </c>
      <c r="B51" s="33" t="s">
        <v>10</v>
      </c>
      <c r="C51" s="63"/>
      <c r="D51" s="65"/>
      <c r="E51" s="112">
        <v>700000</v>
      </c>
      <c r="F51" s="124"/>
      <c r="G51" s="72"/>
      <c r="H51" s="62">
        <f t="shared" si="0"/>
        <v>700000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75">
      <c r="A52" s="38" t="s">
        <v>115</v>
      </c>
      <c r="B52" s="33" t="s">
        <v>11</v>
      </c>
      <c r="C52" s="63"/>
      <c r="D52" s="65">
        <v>20000</v>
      </c>
      <c r="E52" s="75">
        <v>100000</v>
      </c>
      <c r="F52" s="124"/>
      <c r="G52" s="72"/>
      <c r="H52" s="62">
        <f t="shared" si="0"/>
        <v>120000</v>
      </c>
      <c r="J52" s="2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2.75">
      <c r="A53" s="38" t="s">
        <v>62</v>
      </c>
      <c r="B53" s="60" t="s">
        <v>12</v>
      </c>
      <c r="C53" s="63"/>
      <c r="D53" s="65"/>
      <c r="E53" s="75">
        <v>1640000</v>
      </c>
      <c r="F53" s="124"/>
      <c r="G53" s="72"/>
      <c r="H53" s="62">
        <f t="shared" si="0"/>
        <v>1640000</v>
      </c>
      <c r="J53" s="21"/>
      <c r="K53" s="9"/>
      <c r="L53" s="134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2.75">
      <c r="A54" s="38" t="s">
        <v>63</v>
      </c>
      <c r="B54" s="33" t="s">
        <v>68</v>
      </c>
      <c r="C54" s="64"/>
      <c r="D54" s="65"/>
      <c r="E54" s="112">
        <v>7000000</v>
      </c>
      <c r="F54" s="123"/>
      <c r="G54" s="115"/>
      <c r="H54" s="62">
        <f t="shared" si="0"/>
        <v>7000000</v>
      </c>
      <c r="J54" s="10"/>
      <c r="K54" s="9"/>
      <c r="L54" s="134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2.75">
      <c r="A55" s="38" t="s">
        <v>65</v>
      </c>
      <c r="B55" s="33" t="s">
        <v>69</v>
      </c>
      <c r="C55" s="64"/>
      <c r="D55" s="65"/>
      <c r="E55" s="112">
        <v>500000</v>
      </c>
      <c r="F55" s="123"/>
      <c r="G55" s="115"/>
      <c r="H55" s="62">
        <f t="shared" si="0"/>
        <v>500000</v>
      </c>
      <c r="J55" s="9"/>
      <c r="K55" s="9"/>
      <c r="L55" s="13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2.75">
      <c r="A56" s="38" t="s">
        <v>66</v>
      </c>
      <c r="B56" s="60" t="s">
        <v>13</v>
      </c>
      <c r="C56" s="63"/>
      <c r="D56" s="65"/>
      <c r="E56" s="112">
        <v>30000</v>
      </c>
      <c r="F56" s="123"/>
      <c r="G56" s="115"/>
      <c r="H56" s="62">
        <f t="shared" si="0"/>
        <v>30000</v>
      </c>
      <c r="J56" s="9"/>
      <c r="K56" s="9"/>
      <c r="L56" s="135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2.75">
      <c r="A57" s="38" t="s">
        <v>67</v>
      </c>
      <c r="B57" s="33" t="s">
        <v>128</v>
      </c>
      <c r="C57" s="63"/>
      <c r="D57" s="65">
        <v>80000</v>
      </c>
      <c r="E57" s="112">
        <v>100000</v>
      </c>
      <c r="F57" s="124"/>
      <c r="G57" s="72"/>
      <c r="H57" s="62">
        <f t="shared" si="0"/>
        <v>180000</v>
      </c>
      <c r="J57" s="9"/>
      <c r="K57" s="9"/>
      <c r="L57" s="134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2.75">
      <c r="A58" s="38" t="s">
        <v>64</v>
      </c>
      <c r="B58" s="33" t="s">
        <v>70</v>
      </c>
      <c r="C58" s="64"/>
      <c r="D58" s="65"/>
      <c r="E58" s="75">
        <v>850000</v>
      </c>
      <c r="F58" s="123"/>
      <c r="G58" s="115"/>
      <c r="H58" s="62">
        <f>SUM(C58:G58)</f>
        <v>850000</v>
      </c>
      <c r="J58" s="9"/>
      <c r="K58" s="9"/>
      <c r="L58" s="134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2.75">
      <c r="A59" s="38" t="s">
        <v>71</v>
      </c>
      <c r="B59" s="60" t="s">
        <v>14</v>
      </c>
      <c r="C59" s="69"/>
      <c r="D59" s="65"/>
      <c r="E59" s="75">
        <v>30000</v>
      </c>
      <c r="F59" s="123"/>
      <c r="G59" s="115"/>
      <c r="H59" s="62">
        <f t="shared" si="0"/>
        <v>30000</v>
      </c>
      <c r="J59" s="9"/>
      <c r="K59" s="9"/>
      <c r="L59" s="13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2.75">
      <c r="A60" s="38" t="s">
        <v>72</v>
      </c>
      <c r="B60" s="58" t="s">
        <v>15</v>
      </c>
      <c r="C60" s="46"/>
      <c r="D60" s="65">
        <v>150000</v>
      </c>
      <c r="E60" s="75">
        <v>250000</v>
      </c>
      <c r="F60" s="124"/>
      <c r="G60" s="73" t="s">
        <v>22</v>
      </c>
      <c r="H60" s="62">
        <f t="shared" si="0"/>
        <v>400000</v>
      </c>
      <c r="J60" s="9"/>
      <c r="K60" s="9"/>
      <c r="L60" s="134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2.75">
      <c r="A61" s="38" t="s">
        <v>73</v>
      </c>
      <c r="B61" s="15" t="s">
        <v>41</v>
      </c>
      <c r="C61" s="46"/>
      <c r="D61" s="46">
        <v>10000</v>
      </c>
      <c r="E61" s="68">
        <v>40000</v>
      </c>
      <c r="F61" s="124"/>
      <c r="G61" s="73"/>
      <c r="H61" s="62">
        <f t="shared" si="0"/>
        <v>50000</v>
      </c>
      <c r="J61" s="9"/>
      <c r="K61" s="9"/>
      <c r="L61" s="134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2.75">
      <c r="A62" s="38" t="s">
        <v>74</v>
      </c>
      <c r="B62" s="15" t="s">
        <v>16</v>
      </c>
      <c r="C62" s="46"/>
      <c r="D62" s="51">
        <v>20000</v>
      </c>
      <c r="E62" s="74">
        <v>10000</v>
      </c>
      <c r="F62" s="124"/>
      <c r="G62" s="72"/>
      <c r="H62" s="62">
        <f t="shared" si="0"/>
        <v>30000</v>
      </c>
      <c r="J62" s="9"/>
      <c r="K62" s="9"/>
      <c r="L62" s="134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2.75">
      <c r="A63" s="38" t="s">
        <v>75</v>
      </c>
      <c r="B63" s="15" t="s">
        <v>17</v>
      </c>
      <c r="C63" s="65"/>
      <c r="D63" s="55">
        <v>50000</v>
      </c>
      <c r="E63" s="112"/>
      <c r="F63" s="124"/>
      <c r="G63" s="72"/>
      <c r="H63" s="62">
        <v>70000</v>
      </c>
      <c r="J63" s="10"/>
      <c r="K63" s="9"/>
      <c r="L63" s="13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2.75">
      <c r="A64" s="38" t="s">
        <v>76</v>
      </c>
      <c r="B64" s="15" t="s">
        <v>19</v>
      </c>
      <c r="C64" s="65"/>
      <c r="D64" s="55">
        <v>70000</v>
      </c>
      <c r="E64" s="112"/>
      <c r="F64" s="124"/>
      <c r="G64" s="72"/>
      <c r="H64" s="62">
        <f t="shared" si="0"/>
        <v>70000</v>
      </c>
      <c r="K64" s="9" t="s">
        <v>113</v>
      </c>
      <c r="L64" s="135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2.75">
      <c r="A65" s="38" t="s">
        <v>77</v>
      </c>
      <c r="B65" s="15" t="s">
        <v>18</v>
      </c>
      <c r="C65" s="65"/>
      <c r="D65" s="55">
        <v>50000</v>
      </c>
      <c r="E65" s="112"/>
      <c r="F65" s="124"/>
      <c r="G65" s="72"/>
      <c r="H65" s="62">
        <f>SUM(C65:G65)</f>
        <v>50000</v>
      </c>
      <c r="J65" s="9"/>
      <c r="K65" s="9"/>
      <c r="L65" s="13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2.75">
      <c r="A66" s="38" t="s">
        <v>78</v>
      </c>
      <c r="B66" s="15" t="s">
        <v>79</v>
      </c>
      <c r="C66" s="65"/>
      <c r="D66" s="55">
        <v>40000</v>
      </c>
      <c r="E66" s="112"/>
      <c r="F66" s="124"/>
      <c r="G66" s="72"/>
      <c r="H66" s="62">
        <f t="shared" si="0"/>
        <v>40000</v>
      </c>
      <c r="J66" s="9"/>
      <c r="K66" s="9"/>
      <c r="L66" s="13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2.75">
      <c r="A67" s="38" t="s">
        <v>139</v>
      </c>
      <c r="B67" s="15" t="s">
        <v>140</v>
      </c>
      <c r="C67" s="65"/>
      <c r="D67" s="55">
        <v>80000</v>
      </c>
      <c r="E67" s="112"/>
      <c r="F67" s="124"/>
      <c r="G67" s="72"/>
      <c r="H67" s="62">
        <f t="shared" si="0"/>
        <v>80000</v>
      </c>
      <c r="J67" s="9"/>
      <c r="K67" s="9"/>
      <c r="L67" s="13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2.75">
      <c r="A68" s="38" t="s">
        <v>80</v>
      </c>
      <c r="B68" s="15" t="s">
        <v>118</v>
      </c>
      <c r="C68" s="46"/>
      <c r="D68" s="67"/>
      <c r="E68" s="68"/>
      <c r="F68" s="124"/>
      <c r="G68" s="72"/>
      <c r="H68" s="62"/>
      <c r="J68" s="9"/>
      <c r="K68" s="9"/>
      <c r="L68" s="134"/>
      <c r="M68" s="9"/>
      <c r="N68" s="9"/>
      <c r="O68" s="9" t="s">
        <v>22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2.75">
      <c r="A69" s="38" t="s">
        <v>81</v>
      </c>
      <c r="B69" s="15" t="s">
        <v>20</v>
      </c>
      <c r="C69" s="46"/>
      <c r="D69" s="46">
        <v>70000</v>
      </c>
      <c r="E69" s="65"/>
      <c r="F69" s="124"/>
      <c r="G69" s="72"/>
      <c r="H69" s="62">
        <v>50000</v>
      </c>
      <c r="J69" s="9"/>
      <c r="K69" s="9"/>
      <c r="L69" s="134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2.75">
      <c r="A70" s="38" t="s">
        <v>129</v>
      </c>
      <c r="B70" s="61" t="s">
        <v>130</v>
      </c>
      <c r="C70" s="46"/>
      <c r="D70" s="46"/>
      <c r="E70" s="65"/>
      <c r="F70" s="124"/>
      <c r="G70" s="72"/>
      <c r="H70" s="62"/>
      <c r="J70" s="9"/>
      <c r="K70" s="9"/>
      <c r="L70" s="134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22.5">
      <c r="A71" s="38" t="s">
        <v>82</v>
      </c>
      <c r="B71" s="34" t="s">
        <v>46</v>
      </c>
      <c r="C71" s="46"/>
      <c r="D71" s="46"/>
      <c r="E71" s="65"/>
      <c r="F71" s="124"/>
      <c r="G71" s="72"/>
      <c r="H71" s="62"/>
      <c r="J71" s="9"/>
      <c r="K71" s="9"/>
      <c r="L71" s="134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2.75">
      <c r="A72" s="38"/>
      <c r="B72" s="35" t="s">
        <v>47</v>
      </c>
      <c r="C72" s="46"/>
      <c r="D72" s="46">
        <v>150000</v>
      </c>
      <c r="E72" s="65"/>
      <c r="F72" s="124"/>
      <c r="G72" s="72"/>
      <c r="H72" s="62">
        <v>150000</v>
      </c>
      <c r="J72" s="9"/>
      <c r="K72" s="9"/>
      <c r="L72" s="134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2.75">
      <c r="A73" s="38" t="s">
        <v>83</v>
      </c>
      <c r="B73" s="15" t="s">
        <v>21</v>
      </c>
      <c r="C73" s="46"/>
      <c r="D73" s="46"/>
      <c r="E73" s="65">
        <v>70000</v>
      </c>
      <c r="F73" s="124"/>
      <c r="G73" s="72"/>
      <c r="H73" s="62">
        <f t="shared" si="0"/>
        <v>70000</v>
      </c>
      <c r="J73" s="9"/>
      <c r="K73" s="9"/>
      <c r="L73" s="134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2.75">
      <c r="A74" s="38" t="s">
        <v>84</v>
      </c>
      <c r="B74" s="15" t="s">
        <v>50</v>
      </c>
      <c r="C74" s="46"/>
      <c r="D74" s="46"/>
      <c r="E74" s="65"/>
      <c r="F74" s="124"/>
      <c r="G74" s="72"/>
      <c r="H74" s="62"/>
      <c r="J74" s="9"/>
      <c r="K74" s="9"/>
      <c r="L74" s="134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2.75">
      <c r="A75" s="38" t="s">
        <v>85</v>
      </c>
      <c r="B75" s="15" t="s">
        <v>53</v>
      </c>
      <c r="C75" s="46"/>
      <c r="D75" s="46">
        <v>30000</v>
      </c>
      <c r="E75" s="74">
        <v>120000</v>
      </c>
      <c r="F75" s="124"/>
      <c r="G75" s="72"/>
      <c r="H75" s="62">
        <f t="shared" si="0"/>
        <v>150000</v>
      </c>
      <c r="J75" s="9"/>
      <c r="K75" s="9"/>
      <c r="L75" s="134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2.75">
      <c r="A76" s="38" t="s">
        <v>86</v>
      </c>
      <c r="B76" s="15" t="s">
        <v>54</v>
      </c>
      <c r="C76" s="65"/>
      <c r="D76" s="55"/>
      <c r="E76" s="112"/>
      <c r="F76" s="124"/>
      <c r="G76" s="72"/>
      <c r="H76" s="62"/>
      <c r="J76" s="9"/>
      <c r="K76" s="9"/>
      <c r="L76" s="134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2.75">
      <c r="A77" s="38" t="s">
        <v>87</v>
      </c>
      <c r="B77" s="15" t="s">
        <v>23</v>
      </c>
      <c r="C77" s="65"/>
      <c r="D77" s="55">
        <v>170000</v>
      </c>
      <c r="E77" s="112"/>
      <c r="F77" s="124"/>
      <c r="G77" s="72"/>
      <c r="H77" s="62">
        <f t="shared" si="0"/>
        <v>170000</v>
      </c>
      <c r="K77" s="9"/>
      <c r="L77" s="135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2.75">
      <c r="A78" s="38" t="s">
        <v>88</v>
      </c>
      <c r="B78" s="15" t="s">
        <v>38</v>
      </c>
      <c r="C78" s="46"/>
      <c r="D78" s="67"/>
      <c r="E78" s="68">
        <v>30000</v>
      </c>
      <c r="F78" s="124"/>
      <c r="G78" s="73"/>
      <c r="H78" s="62">
        <v>60000</v>
      </c>
      <c r="J78" s="9"/>
      <c r="K78" s="9"/>
      <c r="L78" s="134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2.75">
      <c r="A79" s="187" t="s">
        <v>190</v>
      </c>
      <c r="B79" s="188" t="s">
        <v>191</v>
      </c>
      <c r="C79" s="46"/>
      <c r="D79" s="67"/>
      <c r="E79" s="68"/>
      <c r="F79" s="124"/>
      <c r="G79" s="73"/>
      <c r="H79" s="62"/>
      <c r="J79" s="9"/>
      <c r="K79" s="9"/>
      <c r="L79" s="134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2.75">
      <c r="A80" s="38" t="s">
        <v>89</v>
      </c>
      <c r="B80" s="15" t="s">
        <v>44</v>
      </c>
      <c r="C80" s="46"/>
      <c r="D80" s="46"/>
      <c r="E80" s="65">
        <v>20000</v>
      </c>
      <c r="F80" s="124"/>
      <c r="G80" s="73"/>
      <c r="H80" s="62">
        <f t="shared" si="0"/>
        <v>20000</v>
      </c>
      <c r="J80" s="9"/>
      <c r="K80" s="9"/>
      <c r="L80" s="134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2.75">
      <c r="A81" s="38" t="s">
        <v>90</v>
      </c>
      <c r="B81" s="15" t="s">
        <v>51</v>
      </c>
      <c r="C81" s="46"/>
      <c r="D81" s="46">
        <v>15000</v>
      </c>
      <c r="E81" s="65"/>
      <c r="F81" s="124"/>
      <c r="G81" s="72"/>
      <c r="H81" s="62">
        <v>250000</v>
      </c>
      <c r="J81" s="9"/>
      <c r="K81" s="9"/>
      <c r="L81" s="134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2.75">
      <c r="A82" s="38" t="s">
        <v>102</v>
      </c>
      <c r="B82" s="15" t="s">
        <v>117</v>
      </c>
      <c r="C82" s="46"/>
      <c r="D82" s="46">
        <v>20000</v>
      </c>
      <c r="E82" s="65"/>
      <c r="F82" s="124"/>
      <c r="G82" s="72"/>
      <c r="H82" s="62">
        <v>10000</v>
      </c>
      <c r="J82" s="9"/>
      <c r="K82" s="9"/>
      <c r="L82" s="134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2.75">
      <c r="A83" s="38" t="s">
        <v>91</v>
      </c>
      <c r="B83" s="15" t="s">
        <v>24</v>
      </c>
      <c r="C83" s="46"/>
      <c r="D83" s="46">
        <v>300000</v>
      </c>
      <c r="E83" s="65"/>
      <c r="F83" s="125"/>
      <c r="G83" s="116"/>
      <c r="H83" s="62">
        <f t="shared" si="0"/>
        <v>300000</v>
      </c>
      <c r="J83" s="9"/>
      <c r="K83" s="9"/>
      <c r="L83" s="134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2.75">
      <c r="A84" s="38" t="s">
        <v>92</v>
      </c>
      <c r="B84" s="15" t="s">
        <v>43</v>
      </c>
      <c r="C84" s="51"/>
      <c r="D84" s="51">
        <v>70000</v>
      </c>
      <c r="E84" s="74"/>
      <c r="F84" s="126"/>
      <c r="G84" s="117"/>
      <c r="H84" s="62">
        <v>30000</v>
      </c>
      <c r="J84" s="9"/>
      <c r="K84" s="9"/>
      <c r="L84" s="13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2.75">
      <c r="A85" s="38" t="s">
        <v>93</v>
      </c>
      <c r="B85" s="13" t="s">
        <v>48</v>
      </c>
      <c r="C85" s="62"/>
      <c r="D85" s="62">
        <v>320000</v>
      </c>
      <c r="E85" s="75"/>
      <c r="F85" s="62"/>
      <c r="G85" s="118"/>
      <c r="H85" s="62">
        <f>SUM(D85:G85)</f>
        <v>320000</v>
      </c>
      <c r="J85" s="9"/>
      <c r="K85" s="9"/>
      <c r="L85" s="13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2.75">
      <c r="A86" s="38"/>
      <c r="B86" s="13" t="s">
        <v>55</v>
      </c>
      <c r="C86" s="62"/>
      <c r="D86" s="62"/>
      <c r="E86" s="75"/>
      <c r="F86" s="62">
        <v>120000</v>
      </c>
      <c r="G86" s="118"/>
      <c r="H86" s="62">
        <f t="shared" si="0"/>
        <v>120000</v>
      </c>
      <c r="J86" s="9"/>
      <c r="K86" s="9"/>
      <c r="L86" s="13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2.75">
      <c r="A87" s="38"/>
      <c r="B87" s="13" t="s">
        <v>56</v>
      </c>
      <c r="C87" s="62"/>
      <c r="D87" s="62"/>
      <c r="E87" s="75"/>
      <c r="F87" s="62">
        <v>3700000</v>
      </c>
      <c r="G87" s="118"/>
      <c r="H87" s="62">
        <f t="shared" si="0"/>
        <v>3700000</v>
      </c>
      <c r="J87" s="9"/>
      <c r="K87" s="9"/>
      <c r="L87" s="13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2.75">
      <c r="A88" s="38"/>
      <c r="B88" s="13" t="s">
        <v>133</v>
      </c>
      <c r="C88" s="62"/>
      <c r="D88" s="62"/>
      <c r="E88" s="75"/>
      <c r="F88" s="62">
        <v>1800000</v>
      </c>
      <c r="G88" s="118"/>
      <c r="H88" s="62">
        <v>2500000</v>
      </c>
      <c r="J88" s="9"/>
      <c r="K88" s="9"/>
      <c r="L88" s="13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2.75">
      <c r="A89" s="38"/>
      <c r="B89" s="13" t="s">
        <v>11</v>
      </c>
      <c r="C89" s="62"/>
      <c r="D89" s="62"/>
      <c r="E89" s="75"/>
      <c r="F89" s="62">
        <v>20000</v>
      </c>
      <c r="G89" s="118"/>
      <c r="H89" s="62">
        <v>20000</v>
      </c>
      <c r="J89" s="9"/>
      <c r="K89" s="9"/>
      <c r="L89" s="13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2.75">
      <c r="A90" s="38"/>
      <c r="B90" s="13" t="s">
        <v>159</v>
      </c>
      <c r="C90" s="62"/>
      <c r="D90" s="62"/>
      <c r="E90" s="75"/>
      <c r="F90" s="62">
        <v>200000</v>
      </c>
      <c r="G90" s="118"/>
      <c r="H90" s="62">
        <v>200000</v>
      </c>
      <c r="J90" s="9"/>
      <c r="K90" s="9"/>
      <c r="L90" s="13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2.75">
      <c r="A91" s="38" t="s">
        <v>94</v>
      </c>
      <c r="B91" s="13" t="s">
        <v>59</v>
      </c>
      <c r="C91" s="62"/>
      <c r="D91" s="62"/>
      <c r="E91" s="112">
        <v>1600000</v>
      </c>
      <c r="F91" s="62"/>
      <c r="G91" s="118"/>
      <c r="H91" s="62">
        <f t="shared" si="0"/>
        <v>1600000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2.75">
      <c r="A92" s="38" t="s">
        <v>95</v>
      </c>
      <c r="B92" s="13" t="s">
        <v>42</v>
      </c>
      <c r="C92" s="62"/>
      <c r="D92" s="62"/>
      <c r="E92" s="75">
        <v>10000</v>
      </c>
      <c r="F92" s="62"/>
      <c r="G92" s="118"/>
      <c r="H92" s="62">
        <f t="shared" si="0"/>
        <v>10000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2.75">
      <c r="A93" s="38" t="s">
        <v>96</v>
      </c>
      <c r="B93" s="13" t="s">
        <v>57</v>
      </c>
      <c r="C93" s="62"/>
      <c r="D93" s="62">
        <v>40000</v>
      </c>
      <c r="E93" s="75">
        <v>50000</v>
      </c>
      <c r="F93" s="62"/>
      <c r="G93" s="118"/>
      <c r="H93" s="62">
        <f t="shared" si="0"/>
        <v>90000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2.75">
      <c r="A94" s="38" t="s">
        <v>121</v>
      </c>
      <c r="B94" s="13" t="s">
        <v>122</v>
      </c>
      <c r="C94" s="62"/>
      <c r="D94" s="62"/>
      <c r="E94" s="75"/>
      <c r="F94" s="62"/>
      <c r="G94" s="118"/>
      <c r="H94" s="6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2.75">
      <c r="A95" s="38" t="s">
        <v>119</v>
      </c>
      <c r="B95" s="13" t="s">
        <v>120</v>
      </c>
      <c r="C95" s="62"/>
      <c r="D95" s="62">
        <v>30000</v>
      </c>
      <c r="E95" s="75">
        <v>70000</v>
      </c>
      <c r="F95" s="62"/>
      <c r="G95" s="119"/>
      <c r="H95" s="62">
        <f t="shared" si="0"/>
        <v>100000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5">
      <c r="A96" s="38" t="s">
        <v>97</v>
      </c>
      <c r="B96" s="15" t="s">
        <v>151</v>
      </c>
      <c r="C96" s="70"/>
      <c r="D96" s="67">
        <v>20000</v>
      </c>
      <c r="E96" s="68">
        <v>40000</v>
      </c>
      <c r="F96" s="124"/>
      <c r="G96" s="72"/>
      <c r="H96" s="76">
        <f t="shared" si="0"/>
        <v>60000</v>
      </c>
      <c r="I96" s="2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5">
      <c r="A97" s="38" t="s">
        <v>98</v>
      </c>
      <c r="B97" s="15" t="s">
        <v>26</v>
      </c>
      <c r="C97" s="46"/>
      <c r="D97" s="46">
        <v>50000</v>
      </c>
      <c r="E97" s="65">
        <v>200000</v>
      </c>
      <c r="F97" s="124"/>
      <c r="G97" s="72"/>
      <c r="H97" s="62">
        <f>SUM(D97:E97)</f>
        <v>250000</v>
      </c>
      <c r="I97" s="3"/>
      <c r="J97" s="2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5">
      <c r="A98" s="38" t="s">
        <v>99</v>
      </c>
      <c r="B98" s="15" t="s">
        <v>27</v>
      </c>
      <c r="C98" s="46"/>
      <c r="D98" s="46">
        <v>50000</v>
      </c>
      <c r="E98" s="65"/>
      <c r="F98" s="124"/>
      <c r="G98" s="72"/>
      <c r="H98" s="62">
        <f t="shared" si="0"/>
        <v>50000</v>
      </c>
      <c r="I98" s="3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5">
      <c r="A99" s="38" t="s">
        <v>100</v>
      </c>
      <c r="B99" s="15" t="s">
        <v>49</v>
      </c>
      <c r="C99" s="46"/>
      <c r="D99" s="46"/>
      <c r="E99" s="65"/>
      <c r="F99" s="124"/>
      <c r="G99" s="72"/>
      <c r="H99" s="62"/>
      <c r="I99" s="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5" customHeight="1">
      <c r="A100" s="38" t="s">
        <v>101</v>
      </c>
      <c r="B100" s="15" t="s">
        <v>40</v>
      </c>
      <c r="C100" s="46"/>
      <c r="D100" s="51">
        <v>15000</v>
      </c>
      <c r="E100" s="74"/>
      <c r="F100" s="124"/>
      <c r="G100" s="72"/>
      <c r="H100" s="62">
        <f t="shared" si="0"/>
        <v>15000</v>
      </c>
      <c r="I100" s="3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5" customHeight="1">
      <c r="A101" s="38" t="s">
        <v>103</v>
      </c>
      <c r="B101" s="15" t="s">
        <v>28</v>
      </c>
      <c r="C101" s="65"/>
      <c r="D101" s="55">
        <v>30000</v>
      </c>
      <c r="E101" s="112">
        <v>100000</v>
      </c>
      <c r="F101" s="124"/>
      <c r="G101" s="72"/>
      <c r="H101" s="62">
        <f t="shared" si="0"/>
        <v>130000</v>
      </c>
      <c r="I101" s="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2.75">
      <c r="A102" s="38" t="s">
        <v>104</v>
      </c>
      <c r="B102" s="15" t="s">
        <v>29</v>
      </c>
      <c r="C102" s="46"/>
      <c r="D102" s="67">
        <v>30000</v>
      </c>
      <c r="E102" s="68">
        <v>100000</v>
      </c>
      <c r="F102" s="124"/>
      <c r="G102" s="72"/>
      <c r="H102" s="62">
        <f t="shared" si="0"/>
        <v>130000</v>
      </c>
      <c r="I102" s="4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2.75">
      <c r="A103" s="38" t="s">
        <v>105</v>
      </c>
      <c r="B103" s="15" t="s">
        <v>58</v>
      </c>
      <c r="C103" s="46"/>
      <c r="D103" s="46"/>
      <c r="E103" s="65"/>
      <c r="F103" s="124"/>
      <c r="G103" s="72"/>
      <c r="H103" s="62">
        <v>20000</v>
      </c>
      <c r="I103" s="4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5">
      <c r="A104" s="38" t="s">
        <v>106</v>
      </c>
      <c r="B104" s="15" t="s">
        <v>36</v>
      </c>
      <c r="C104" s="46"/>
      <c r="D104" s="46">
        <v>20000</v>
      </c>
      <c r="E104" s="65"/>
      <c r="F104" s="124"/>
      <c r="G104" s="72"/>
      <c r="H104" s="62">
        <v>20000</v>
      </c>
      <c r="I104" s="3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5">
      <c r="A105" s="38" t="s">
        <v>107</v>
      </c>
      <c r="B105" s="15" t="s">
        <v>45</v>
      </c>
      <c r="C105" s="46"/>
      <c r="D105" s="46">
        <v>30000</v>
      </c>
      <c r="E105" s="65">
        <v>300000</v>
      </c>
      <c r="F105" s="124"/>
      <c r="G105" s="72"/>
      <c r="H105" s="62">
        <f>SUM(D105:E105)</f>
        <v>330000</v>
      </c>
      <c r="I105" s="2"/>
      <c r="J105" s="37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5">
      <c r="A106" s="38" t="s">
        <v>108</v>
      </c>
      <c r="B106" s="15" t="s">
        <v>37</v>
      </c>
      <c r="C106" s="46"/>
      <c r="D106" s="46">
        <v>20000</v>
      </c>
      <c r="E106" s="65"/>
      <c r="F106" s="124"/>
      <c r="G106" s="73"/>
      <c r="H106" s="62">
        <f t="shared" si="0"/>
        <v>20000</v>
      </c>
      <c r="I106" s="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5">
      <c r="A107" s="38" t="s">
        <v>109</v>
      </c>
      <c r="B107" s="15" t="s">
        <v>35</v>
      </c>
      <c r="C107" s="46"/>
      <c r="D107" s="46"/>
      <c r="E107" s="65"/>
      <c r="F107" s="124"/>
      <c r="G107" s="72"/>
      <c r="H107" s="62"/>
      <c r="I107" s="2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5">
      <c r="A108" s="38" t="s">
        <v>110</v>
      </c>
      <c r="B108" s="15" t="s">
        <v>30</v>
      </c>
      <c r="C108" s="46"/>
      <c r="D108" s="46">
        <v>10000</v>
      </c>
      <c r="E108" s="65">
        <v>50000</v>
      </c>
      <c r="F108" s="124"/>
      <c r="G108" s="73"/>
      <c r="H108" s="62">
        <f t="shared" si="0"/>
        <v>60000</v>
      </c>
      <c r="I108" s="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5">
      <c r="A109" s="91" t="s">
        <v>111</v>
      </c>
      <c r="B109" s="27" t="s">
        <v>31</v>
      </c>
      <c r="C109" s="51"/>
      <c r="D109" s="51"/>
      <c r="E109" s="74"/>
      <c r="F109" s="126"/>
      <c r="G109" s="117"/>
      <c r="H109" s="77"/>
      <c r="I109" s="2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5">
      <c r="A110" s="99" t="s">
        <v>152</v>
      </c>
      <c r="B110" s="60" t="s">
        <v>153</v>
      </c>
      <c r="C110" s="62"/>
      <c r="D110" s="62"/>
      <c r="E110" s="75"/>
      <c r="F110" s="62"/>
      <c r="G110" s="119"/>
      <c r="H110" s="62"/>
      <c r="I110" s="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5">
      <c r="A111" s="99" t="s">
        <v>154</v>
      </c>
      <c r="B111" s="60" t="s">
        <v>155</v>
      </c>
      <c r="C111" s="62"/>
      <c r="D111" s="62"/>
      <c r="E111" s="75"/>
      <c r="F111" s="62"/>
      <c r="G111" s="119"/>
      <c r="H111" s="62"/>
      <c r="I111" s="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5.75" thickBot="1">
      <c r="A112" s="92"/>
      <c r="B112" s="93" t="s">
        <v>32</v>
      </c>
      <c r="C112" s="94">
        <f>SUM(C42:C48)</f>
        <v>55880000</v>
      </c>
      <c r="D112" s="95">
        <f>SUM(D49:D110)</f>
        <v>2100000</v>
      </c>
      <c r="E112" s="96">
        <f>SUM(E49:E111)</f>
        <v>15410000</v>
      </c>
      <c r="F112" s="95">
        <f>SUM(F85:F91)</f>
        <v>5840000</v>
      </c>
      <c r="G112" s="97"/>
      <c r="H112" s="98">
        <f>SUM(C112:F112)</f>
        <v>79230000</v>
      </c>
      <c r="I112" s="2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5">
      <c r="A113" s="39" t="s">
        <v>114</v>
      </c>
      <c r="B113" s="43" t="s">
        <v>156</v>
      </c>
      <c r="C113" s="78"/>
      <c r="D113" s="78"/>
      <c r="E113" s="55"/>
      <c r="F113" s="78"/>
      <c r="G113" s="78"/>
      <c r="H113" s="79"/>
      <c r="I113" s="2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5">
      <c r="A114" s="38" t="s">
        <v>112</v>
      </c>
      <c r="B114" s="42" t="s">
        <v>25</v>
      </c>
      <c r="C114" s="80"/>
      <c r="D114" s="76"/>
      <c r="E114" s="62"/>
      <c r="F114" s="80"/>
      <c r="G114" s="76"/>
      <c r="H114" s="127"/>
      <c r="I114" s="2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5">
      <c r="A115" s="103" t="s">
        <v>157</v>
      </c>
      <c r="B115" s="33" t="s">
        <v>150</v>
      </c>
      <c r="C115" s="62"/>
      <c r="D115" s="62">
        <v>50000</v>
      </c>
      <c r="E115" s="55"/>
      <c r="F115" s="55"/>
      <c r="G115" s="62"/>
      <c r="H115" s="83">
        <f>SUM(C115:G115)</f>
        <v>50000</v>
      </c>
      <c r="I115" s="2"/>
      <c r="J115" s="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5.75" thickBot="1">
      <c r="A116" s="40"/>
      <c r="B116" s="104" t="s">
        <v>33</v>
      </c>
      <c r="C116" s="105"/>
      <c r="D116" s="105"/>
      <c r="E116" s="105"/>
      <c r="F116" s="105"/>
      <c r="G116" s="105"/>
      <c r="H116" s="105"/>
      <c r="I116" s="2"/>
      <c r="J116" s="3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5.75" thickBot="1">
      <c r="A117" s="12"/>
      <c r="B117" s="106" t="s">
        <v>34</v>
      </c>
      <c r="C117" s="107">
        <f>SUM(C112+C115)</f>
        <v>55880000</v>
      </c>
      <c r="D117" s="107">
        <f>SUM(D112:D115)</f>
        <v>2150000</v>
      </c>
      <c r="E117" s="107">
        <f>SUM(E112:E114)</f>
        <v>15410000</v>
      </c>
      <c r="F117" s="108">
        <f>SUM(F112+F116)</f>
        <v>5840000</v>
      </c>
      <c r="G117" s="108"/>
      <c r="H117" s="109">
        <f>SUM(C117:F117)</f>
        <v>79280000</v>
      </c>
      <c r="I117" s="2"/>
      <c r="J117" s="3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5">
      <c r="A118" s="12"/>
      <c r="B118" t="s">
        <v>134</v>
      </c>
      <c r="I118" s="2"/>
      <c r="J118" s="3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5">
      <c r="A119" s="12"/>
      <c r="B119" t="s">
        <v>135</v>
      </c>
      <c r="F119" t="s">
        <v>137</v>
      </c>
      <c r="I119" s="2"/>
      <c r="J119" s="3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5">
      <c r="A120" s="12"/>
      <c r="B120" t="s">
        <v>136</v>
      </c>
      <c r="F120" t="s">
        <v>138</v>
      </c>
      <c r="I120" s="2"/>
      <c r="J120" s="3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5">
      <c r="A121" s="12"/>
      <c r="I121" s="2"/>
      <c r="J121" s="3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2:40" ht="15">
      <c r="B122" s="9" t="s">
        <v>187</v>
      </c>
      <c r="C122" s="2"/>
      <c r="D122" s="5"/>
      <c r="E122" s="6"/>
      <c r="F122" s="9"/>
      <c r="G122" s="9"/>
      <c r="H122" s="5"/>
      <c r="I122" s="2"/>
      <c r="J122" s="3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2:40" ht="15">
      <c r="B123" s="9"/>
      <c r="C123" s="2"/>
      <c r="D123" s="5"/>
      <c r="E123" s="6"/>
      <c r="F123" s="9"/>
      <c r="G123" s="16"/>
      <c r="H123" s="5"/>
      <c r="I123" s="2"/>
      <c r="J123" s="3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2:40" ht="15">
      <c r="B124" s="9"/>
      <c r="C124" s="2"/>
      <c r="D124" s="5"/>
      <c r="E124" s="85"/>
      <c r="F124" s="86"/>
      <c r="G124" s="86"/>
      <c r="H124" s="5"/>
      <c r="I124" s="2"/>
      <c r="J124" s="3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2:40" ht="17.25" customHeight="1">
      <c r="B125" s="12"/>
      <c r="C125" s="7"/>
      <c r="D125" s="7"/>
      <c r="E125" s="88"/>
      <c r="F125" s="88"/>
      <c r="G125" s="87"/>
      <c r="H125" s="7"/>
      <c r="I125" s="2"/>
      <c r="J125" s="3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2:40" ht="15">
      <c r="B126" s="2"/>
      <c r="C126" s="8"/>
      <c r="D126" s="8"/>
      <c r="E126" s="8"/>
      <c r="F126" s="8"/>
      <c r="G126" s="8"/>
      <c r="H126" s="8"/>
      <c r="I126" s="2"/>
      <c r="J126" s="3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2:40" ht="15">
      <c r="B127" s="2"/>
      <c r="D127" s="5"/>
      <c r="E127" s="5"/>
      <c r="F127" s="5"/>
      <c r="G127" s="5"/>
      <c r="H127" s="5"/>
      <c r="I127" s="2"/>
      <c r="J127" s="16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2:40" ht="15.75">
      <c r="B128" s="2"/>
      <c r="C128" s="2"/>
      <c r="D128" s="16"/>
      <c r="E128" s="16"/>
      <c r="F128" s="28"/>
      <c r="G128" s="5"/>
      <c r="H128" s="5"/>
      <c r="I128" s="2"/>
      <c r="J128" s="3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3:40" ht="15.75">
      <c r="C129" s="2"/>
      <c r="D129" s="16"/>
      <c r="E129" s="16"/>
      <c r="F129" s="29"/>
      <c r="G129" s="5"/>
      <c r="H129" s="5"/>
      <c r="I129" s="2"/>
      <c r="J129" s="3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2:40" ht="15">
      <c r="B130" s="2"/>
      <c r="C130" s="2"/>
      <c r="D130" s="16"/>
      <c r="E130" s="16"/>
      <c r="F130" s="16"/>
      <c r="G130" s="5"/>
      <c r="H130" s="5"/>
      <c r="I130" s="2"/>
      <c r="J130" s="3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2:40" ht="15">
      <c r="B131" s="2"/>
      <c r="C131" s="2"/>
      <c r="D131" s="16"/>
      <c r="E131" s="16"/>
      <c r="F131" s="16"/>
      <c r="G131" s="5"/>
      <c r="H131" s="5"/>
      <c r="I131" s="2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2:40" ht="15">
      <c r="B132" s="2"/>
      <c r="C132" s="2"/>
      <c r="D132" s="16"/>
      <c r="E132" s="16"/>
      <c r="F132" s="16"/>
      <c r="G132" s="5"/>
      <c r="H132" s="5"/>
      <c r="I132" s="2"/>
      <c r="J132" s="3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2:40" ht="15">
      <c r="B133" s="2"/>
      <c r="C133" s="2"/>
      <c r="D133" s="5"/>
      <c r="E133" s="5"/>
      <c r="F133" s="5"/>
      <c r="G133" s="5"/>
      <c r="H133" s="5"/>
      <c r="I133" s="2"/>
      <c r="J133" s="3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2:40" ht="15">
      <c r="B134" s="2"/>
      <c r="C134" s="2"/>
      <c r="D134" s="5"/>
      <c r="E134" s="5"/>
      <c r="F134" s="5"/>
      <c r="G134" s="5"/>
      <c r="H134" s="5"/>
      <c r="I134" s="2"/>
      <c r="J134" s="3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2:40" ht="15">
      <c r="B135" s="2"/>
      <c r="C135" s="2"/>
      <c r="D135" s="5"/>
      <c r="E135" s="5"/>
      <c r="F135" s="5"/>
      <c r="G135" s="5"/>
      <c r="H135" s="5"/>
      <c r="I135" s="2"/>
      <c r="J135" s="3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2:40" ht="15">
      <c r="B136" s="2"/>
      <c r="C136" s="2"/>
      <c r="D136" s="5"/>
      <c r="E136" s="5"/>
      <c r="F136" s="5"/>
      <c r="G136" s="5"/>
      <c r="H136" s="5"/>
      <c r="I136" s="2"/>
      <c r="J136" s="3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2:40" ht="15">
      <c r="B137" s="2"/>
      <c r="C137" s="2"/>
      <c r="D137" s="5"/>
      <c r="E137" s="5"/>
      <c r="F137" s="5"/>
      <c r="G137" s="5"/>
      <c r="H137" s="5"/>
      <c r="I137" s="2"/>
      <c r="J137" s="3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2:10" ht="15">
      <c r="B138" s="2"/>
      <c r="C138" s="2"/>
      <c r="D138" s="5"/>
      <c r="E138" s="5"/>
      <c r="F138" s="5"/>
      <c r="G138" s="5"/>
      <c r="H138" s="5"/>
      <c r="I138" s="2"/>
      <c r="J138" s="2"/>
    </row>
    <row r="139" spans="2:10" ht="15">
      <c r="B139" s="2"/>
      <c r="C139" s="2"/>
      <c r="D139" s="5"/>
      <c r="E139" s="5"/>
      <c r="F139" s="5"/>
      <c r="G139" s="5"/>
      <c r="H139" s="5"/>
      <c r="I139" s="2"/>
      <c r="J139" s="2"/>
    </row>
    <row r="140" spans="2:10" ht="15">
      <c r="B140" s="2"/>
      <c r="C140" s="2"/>
      <c r="D140" s="5"/>
      <c r="E140" s="5"/>
      <c r="F140" s="5"/>
      <c r="G140" s="5"/>
      <c r="H140" s="5"/>
      <c r="I140" s="2"/>
      <c r="J140" s="2"/>
    </row>
    <row r="141" spans="2:10" ht="15">
      <c r="B141" s="2"/>
      <c r="C141" s="2"/>
      <c r="D141" s="5"/>
      <c r="E141" s="5"/>
      <c r="F141" s="5"/>
      <c r="G141" s="5"/>
      <c r="H141" s="5"/>
      <c r="I141" s="2"/>
      <c r="J141" s="2"/>
    </row>
    <row r="142" spans="2:10" ht="15">
      <c r="B142" s="2"/>
      <c r="C142" s="2"/>
      <c r="D142" s="5"/>
      <c r="E142" s="5"/>
      <c r="F142" s="5"/>
      <c r="G142" s="5"/>
      <c r="H142" s="5"/>
      <c r="I142" s="2"/>
      <c r="J142" s="2"/>
    </row>
    <row r="143" spans="2:10" ht="15">
      <c r="B143" s="2"/>
      <c r="C143" s="2"/>
      <c r="D143" s="5"/>
      <c r="E143" s="5"/>
      <c r="F143" s="5"/>
      <c r="G143" s="5"/>
      <c r="H143" s="5"/>
      <c r="I143" s="2"/>
      <c r="J143" s="2"/>
    </row>
    <row r="144" spans="2:10" ht="15">
      <c r="B144" s="2"/>
      <c r="C144" s="2"/>
      <c r="D144" s="5"/>
      <c r="E144" s="5"/>
      <c r="F144" s="5"/>
      <c r="G144" s="5"/>
      <c r="H144" s="5"/>
      <c r="I144" s="2"/>
      <c r="J144" s="2"/>
    </row>
    <row r="145" spans="2:10" ht="15">
      <c r="B145" s="2"/>
      <c r="C145" s="2"/>
      <c r="D145" s="5"/>
      <c r="E145" s="5"/>
      <c r="F145" s="5"/>
      <c r="G145" s="5"/>
      <c r="H145" s="5"/>
      <c r="I145" s="2"/>
      <c r="J145" s="2"/>
    </row>
    <row r="146" spans="2:10" ht="15">
      <c r="B146" s="2"/>
      <c r="C146" s="2"/>
      <c r="D146" s="5"/>
      <c r="E146" s="5"/>
      <c r="F146" s="5"/>
      <c r="G146" s="5"/>
      <c r="H146" s="5"/>
      <c r="I146" s="2"/>
      <c r="J146" s="2"/>
    </row>
    <row r="147" spans="2:10" ht="15">
      <c r="B147" s="2"/>
      <c r="C147" s="2"/>
      <c r="D147" s="5"/>
      <c r="E147" s="5"/>
      <c r="F147" s="5"/>
      <c r="G147" s="5"/>
      <c r="H147" s="5"/>
      <c r="I147" s="2"/>
      <c r="J147" s="2"/>
    </row>
    <row r="148" spans="2:10" ht="15">
      <c r="B148" s="2"/>
      <c r="C148" s="2"/>
      <c r="D148" s="5"/>
      <c r="E148" s="5"/>
      <c r="F148" s="5"/>
      <c r="G148" s="5"/>
      <c r="H148" s="5"/>
      <c r="I148" s="2"/>
      <c r="J148" s="2"/>
    </row>
    <row r="149" spans="2:10" ht="15">
      <c r="B149" s="2"/>
      <c r="C149" s="2"/>
      <c r="D149" s="5"/>
      <c r="E149" s="5"/>
      <c r="F149" s="5"/>
      <c r="G149" s="5"/>
      <c r="H149" s="5"/>
      <c r="I149" s="2"/>
      <c r="J149" s="2"/>
    </row>
    <row r="150" spans="2:10" ht="15">
      <c r="B150" s="2"/>
      <c r="C150" s="2"/>
      <c r="D150" s="5"/>
      <c r="E150" s="5"/>
      <c r="F150" s="5"/>
      <c r="G150" s="5"/>
      <c r="H150" s="5"/>
      <c r="I150" s="2"/>
      <c r="J150" s="2"/>
    </row>
    <row r="151" spans="2:10" ht="15">
      <c r="B151" s="2"/>
      <c r="C151" s="2"/>
      <c r="D151" s="5"/>
      <c r="E151" s="5"/>
      <c r="F151" s="5"/>
      <c r="G151" s="5"/>
      <c r="H151" s="5"/>
      <c r="I151" s="2"/>
      <c r="J151" s="2"/>
    </row>
    <row r="152" spans="2:10" ht="15">
      <c r="B152" s="2"/>
      <c r="C152" s="2"/>
      <c r="D152" s="5"/>
      <c r="E152" s="5"/>
      <c r="F152" s="5"/>
      <c r="G152" s="5"/>
      <c r="H152" s="5"/>
      <c r="I152" s="2"/>
      <c r="J152" s="2"/>
    </row>
    <row r="153" spans="2:10" ht="15">
      <c r="B153" s="2"/>
      <c r="C153" s="2"/>
      <c r="D153" s="5"/>
      <c r="E153" s="5"/>
      <c r="F153" s="5"/>
      <c r="G153" s="5"/>
      <c r="H153" s="5"/>
      <c r="I153" s="2"/>
      <c r="J153" s="2"/>
    </row>
    <row r="154" spans="2:10" ht="15">
      <c r="B154" s="2"/>
      <c r="C154" s="2"/>
      <c r="D154" s="5"/>
      <c r="E154" s="5"/>
      <c r="F154" s="5"/>
      <c r="G154" s="5"/>
      <c r="H154" s="5"/>
      <c r="I154" s="2"/>
      <c r="J154" s="2"/>
    </row>
    <row r="155" spans="2:10" ht="15">
      <c r="B155" s="2"/>
      <c r="C155" s="2"/>
      <c r="D155" s="5"/>
      <c r="E155" s="5"/>
      <c r="F155" s="5"/>
      <c r="G155" s="5"/>
      <c r="H155" s="5"/>
      <c r="I155" s="2"/>
      <c r="J155" s="2"/>
    </row>
    <row r="156" spans="2:10" ht="15">
      <c r="B156" s="2"/>
      <c r="C156" s="2"/>
      <c r="D156" s="5"/>
      <c r="E156" s="5"/>
      <c r="F156" s="5"/>
      <c r="G156" s="5"/>
      <c r="H156" s="5"/>
      <c r="I156" s="2"/>
      <c r="J156" s="2"/>
    </row>
    <row r="157" spans="2:10" ht="15">
      <c r="B157" s="2"/>
      <c r="C157" s="2"/>
      <c r="D157" s="5"/>
      <c r="E157" s="5"/>
      <c r="F157" s="5"/>
      <c r="G157" s="5"/>
      <c r="H157" s="5"/>
      <c r="I157" s="2"/>
      <c r="J157" s="2"/>
    </row>
    <row r="158" spans="2:10" ht="15">
      <c r="B158" s="2"/>
      <c r="C158" s="2"/>
      <c r="D158" s="5"/>
      <c r="E158" s="5"/>
      <c r="F158" s="5"/>
      <c r="G158" s="5"/>
      <c r="H158" s="5"/>
      <c r="I158" s="2"/>
      <c r="J158" s="2"/>
    </row>
    <row r="159" spans="2:10" ht="15">
      <c r="B159" s="2"/>
      <c r="C159" s="2"/>
      <c r="D159" s="5"/>
      <c r="E159" s="5"/>
      <c r="F159" s="5"/>
      <c r="G159" s="5"/>
      <c r="H159" s="5"/>
      <c r="I159" s="2"/>
      <c r="J159" s="2"/>
    </row>
    <row r="160" spans="2:10" ht="15">
      <c r="B160" s="2"/>
      <c r="C160" s="2"/>
      <c r="D160" s="5"/>
      <c r="E160" s="5"/>
      <c r="F160" s="5"/>
      <c r="G160" s="5"/>
      <c r="H160" s="5"/>
      <c r="I160" s="2"/>
      <c r="J160" s="2"/>
    </row>
    <row r="161" spans="2:10" ht="15">
      <c r="B161" s="2"/>
      <c r="C161" s="2"/>
      <c r="D161" s="5"/>
      <c r="E161" s="5"/>
      <c r="F161" s="5"/>
      <c r="G161" s="5"/>
      <c r="H161" s="5"/>
      <c r="I161" s="2"/>
      <c r="J161" s="2"/>
    </row>
    <row r="162" spans="2:10" ht="15">
      <c r="B162" s="2"/>
      <c r="C162" s="2"/>
      <c r="D162" s="5"/>
      <c r="E162" s="5"/>
      <c r="F162" s="5"/>
      <c r="G162" s="5"/>
      <c r="H162" s="5"/>
      <c r="I162" s="2"/>
      <c r="J162" s="2"/>
    </row>
    <row r="163" spans="2:10" ht="15">
      <c r="B163" s="2"/>
      <c r="C163" s="2"/>
      <c r="D163" s="2"/>
      <c r="E163" s="2"/>
      <c r="F163" s="2"/>
      <c r="G163" s="2"/>
      <c r="H163" s="5"/>
      <c r="I163" s="2"/>
      <c r="J163" s="2"/>
    </row>
    <row r="164" spans="2:10" ht="15">
      <c r="B164" s="2"/>
      <c r="C164" s="2"/>
      <c r="D164" s="2"/>
      <c r="E164" s="2"/>
      <c r="F164" s="2"/>
      <c r="G164" s="2"/>
      <c r="H164" s="5"/>
      <c r="I164" s="2"/>
      <c r="J164" s="2"/>
    </row>
    <row r="165" spans="2:10" ht="15">
      <c r="B165" s="2"/>
      <c r="C165" s="2"/>
      <c r="D165" s="2"/>
      <c r="E165" s="2"/>
      <c r="F165" s="2"/>
      <c r="G165" s="2"/>
      <c r="H165" s="5"/>
      <c r="I165" s="2"/>
      <c r="J165" s="2"/>
    </row>
    <row r="166" spans="2:10" ht="15">
      <c r="B166" s="2"/>
      <c r="C166" s="2"/>
      <c r="D166" s="2"/>
      <c r="E166" s="2"/>
      <c r="F166" s="2"/>
      <c r="G166" s="2"/>
      <c r="H166" s="5"/>
      <c r="I166" s="2"/>
      <c r="J166" s="2"/>
    </row>
    <row r="167" spans="2:10" ht="15">
      <c r="B167" s="2"/>
      <c r="C167" s="2"/>
      <c r="D167" s="2"/>
      <c r="E167" s="2"/>
      <c r="F167" s="2"/>
      <c r="G167" s="2"/>
      <c r="H167" s="5"/>
      <c r="I167" s="2"/>
      <c r="J167" s="2"/>
    </row>
    <row r="168" spans="2:10" ht="15">
      <c r="B168" s="2"/>
      <c r="C168" s="2"/>
      <c r="D168" s="2"/>
      <c r="E168" s="2"/>
      <c r="F168" s="2"/>
      <c r="G168" s="2"/>
      <c r="H168" s="5"/>
      <c r="I168" s="2"/>
      <c r="J168" s="2"/>
    </row>
    <row r="169" spans="2:10" ht="15">
      <c r="B169" s="2"/>
      <c r="C169" s="2"/>
      <c r="D169" s="2"/>
      <c r="E169" s="2"/>
      <c r="F169" s="2"/>
      <c r="G169" s="2"/>
      <c r="H169" s="5"/>
      <c r="I169" s="2"/>
      <c r="J169" s="2"/>
    </row>
    <row r="170" spans="2:10" ht="15">
      <c r="B170" s="2"/>
      <c r="C170" s="2"/>
      <c r="D170" s="2"/>
      <c r="E170" s="2"/>
      <c r="F170" s="2"/>
      <c r="G170" s="2"/>
      <c r="H170" s="5"/>
      <c r="I170" s="2"/>
      <c r="J170" s="2"/>
    </row>
    <row r="171" spans="2:8" ht="15">
      <c r="B171" s="2"/>
      <c r="C171" s="2"/>
      <c r="D171" s="2"/>
      <c r="E171" s="2"/>
      <c r="F171" s="2"/>
      <c r="G171" s="2"/>
      <c r="H171" s="5"/>
    </row>
    <row r="172" spans="2:8" ht="15">
      <c r="B172" s="2"/>
      <c r="H172" s="1"/>
    </row>
    <row r="173" spans="2:8" ht="15">
      <c r="B173" s="2"/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</sheetData>
  <sheetProtection selectLockedCells="1" selectUnlockedCells="1"/>
  <mergeCells count="30">
    <mergeCell ref="B32:F32"/>
    <mergeCell ref="B40:H40"/>
    <mergeCell ref="B9:F9"/>
    <mergeCell ref="B31:F31"/>
    <mergeCell ref="B26:F26"/>
    <mergeCell ref="B20:F20"/>
    <mergeCell ref="B18:F18"/>
    <mergeCell ref="B19:F19"/>
    <mergeCell ref="B21:F21"/>
    <mergeCell ref="B6:F6"/>
    <mergeCell ref="B29:F29"/>
    <mergeCell ref="A1:H1"/>
    <mergeCell ref="A2:H2"/>
    <mergeCell ref="A3:H3"/>
    <mergeCell ref="B4:F4"/>
    <mergeCell ref="B5:F5"/>
    <mergeCell ref="B12:F12"/>
    <mergeCell ref="B25:F25"/>
    <mergeCell ref="B11:F11"/>
    <mergeCell ref="B28:F28"/>
    <mergeCell ref="B13:F13"/>
    <mergeCell ref="B10:F10"/>
    <mergeCell ref="B22:F22"/>
    <mergeCell ref="B14:F14"/>
    <mergeCell ref="B23:F23"/>
    <mergeCell ref="B24:F24"/>
    <mergeCell ref="B15:F15"/>
    <mergeCell ref="B16:F16"/>
    <mergeCell ref="B17:F17"/>
  </mergeCells>
  <printOptions horizontalCentered="1" verticalCentered="1"/>
  <pageMargins left="0.16" right="0" top="0.22" bottom="0.43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</dc:creator>
  <cp:keywords/>
  <dc:description/>
  <cp:lastModifiedBy>Racunovodstvo</cp:lastModifiedBy>
  <cp:lastPrinted>2024-01-04T11:05:58Z</cp:lastPrinted>
  <dcterms:created xsi:type="dcterms:W3CDTF">2013-11-25T11:35:52Z</dcterms:created>
  <dcterms:modified xsi:type="dcterms:W3CDTF">2024-02-08T10:40:28Z</dcterms:modified>
  <cp:category/>
  <cp:version/>
  <cp:contentType/>
  <cp:contentStatus/>
</cp:coreProperties>
</file>